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TebogoMoloisane\Desktop\FINAL - BS-2023-RFB512 IA Panel of Service Providers SCM Manager Review\"/>
    </mc:Choice>
  </mc:AlternateContent>
  <xr:revisionPtr revIDLastSave="0" documentId="13_ncr:1_{0FD2790A-3FE1-4510-8886-308693339C87}" xr6:coauthVersionLast="47" xr6:coauthVersionMax="47" xr10:uidLastSave="{00000000-0000-0000-0000-000000000000}"/>
  <bookViews>
    <workbookView xWindow="-108" yWindow="-108" windowWidth="23256" windowHeight="12456" activeTab="1" xr2:uid="{97F6FB3D-1D9B-4887-86BA-F58E201AEB7A}"/>
  </bookViews>
  <sheets>
    <sheet name="Pricing Summary Sheet " sheetId="1" r:id="rId1"/>
    <sheet name="Pricing Breakdown  - Year 1" sheetId="2" r:id="rId2"/>
    <sheet name="Pricing Breakdown  - Year 2" sheetId="3" r:id="rId3"/>
    <sheet name="Pricing Breakdown  - Year 3"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7" i="2" l="1"/>
  <c r="N17" i="2" s="1"/>
  <c r="P22" i="4"/>
  <c r="Q22" i="4" s="1"/>
  <c r="M22" i="4"/>
  <c r="N22" i="4" s="1"/>
  <c r="J22" i="4"/>
  <c r="K22" i="4" s="1"/>
  <c r="G22" i="4"/>
  <c r="H22" i="4" s="1"/>
  <c r="P21" i="4"/>
  <c r="Q21" i="4" s="1"/>
  <c r="M21" i="4"/>
  <c r="N21" i="4" s="1"/>
  <c r="J21" i="4"/>
  <c r="K21" i="4" s="1"/>
  <c r="G21" i="4"/>
  <c r="H21" i="4" s="1"/>
  <c r="P20" i="4"/>
  <c r="Q20" i="4" s="1"/>
  <c r="M20" i="4"/>
  <c r="N20" i="4" s="1"/>
  <c r="J20" i="4"/>
  <c r="K20" i="4" s="1"/>
  <c r="G20" i="4"/>
  <c r="H20" i="4" s="1"/>
  <c r="P19" i="4"/>
  <c r="Q19" i="4" s="1"/>
  <c r="M19" i="4"/>
  <c r="N19" i="4" s="1"/>
  <c r="J19" i="4"/>
  <c r="K19" i="4" s="1"/>
  <c r="G19" i="4"/>
  <c r="H19" i="4" s="1"/>
  <c r="P18" i="4"/>
  <c r="Q18" i="4" s="1"/>
  <c r="M18" i="4"/>
  <c r="N18" i="4" s="1"/>
  <c r="J18" i="4"/>
  <c r="K18" i="4" s="1"/>
  <c r="G18" i="4"/>
  <c r="H18" i="4" s="1"/>
  <c r="P17" i="4"/>
  <c r="Q17" i="4" s="1"/>
  <c r="M17" i="4"/>
  <c r="N17" i="4" s="1"/>
  <c r="J17" i="4"/>
  <c r="K17" i="4" s="1"/>
  <c r="G17" i="4"/>
  <c r="H17" i="4" s="1"/>
  <c r="P16" i="4"/>
  <c r="Q16" i="4" s="1"/>
  <c r="M16" i="4"/>
  <c r="N16" i="4" s="1"/>
  <c r="J16" i="4"/>
  <c r="K16" i="4" s="1"/>
  <c r="G16" i="4"/>
  <c r="H16" i="4" s="1"/>
  <c r="P23" i="3"/>
  <c r="Q23" i="3" s="1"/>
  <c r="M23" i="3"/>
  <c r="N23" i="3" s="1"/>
  <c r="J23" i="3"/>
  <c r="K23" i="3" s="1"/>
  <c r="G23" i="3"/>
  <c r="H23" i="3" s="1"/>
  <c r="P22" i="3"/>
  <c r="Q22" i="3" s="1"/>
  <c r="M22" i="3"/>
  <c r="N22" i="3" s="1"/>
  <c r="J22" i="3"/>
  <c r="K22" i="3" s="1"/>
  <c r="G22" i="3"/>
  <c r="H22" i="3" s="1"/>
  <c r="P21" i="3"/>
  <c r="Q21" i="3" s="1"/>
  <c r="M21" i="3"/>
  <c r="N21" i="3" s="1"/>
  <c r="J21" i="3"/>
  <c r="K21" i="3" s="1"/>
  <c r="G21" i="3"/>
  <c r="H21" i="3" s="1"/>
  <c r="P20" i="3"/>
  <c r="Q20" i="3" s="1"/>
  <c r="M20" i="3"/>
  <c r="N20" i="3" s="1"/>
  <c r="J20" i="3"/>
  <c r="K20" i="3" s="1"/>
  <c r="G20" i="3"/>
  <c r="H20" i="3" s="1"/>
  <c r="P19" i="3"/>
  <c r="Q19" i="3" s="1"/>
  <c r="M19" i="3"/>
  <c r="N19" i="3" s="1"/>
  <c r="J19" i="3"/>
  <c r="K19" i="3" s="1"/>
  <c r="G19" i="3"/>
  <c r="H19" i="3" s="1"/>
  <c r="P18" i="3"/>
  <c r="Q18" i="3" s="1"/>
  <c r="M18" i="3"/>
  <c r="N18" i="3" s="1"/>
  <c r="J18" i="3"/>
  <c r="K18" i="3" s="1"/>
  <c r="G18" i="3"/>
  <c r="H18" i="3" s="1"/>
  <c r="P17" i="3"/>
  <c r="Q17" i="3" s="1"/>
  <c r="N17" i="3"/>
  <c r="M17" i="3"/>
  <c r="J17" i="3"/>
  <c r="K17" i="3" s="1"/>
  <c r="G17" i="3"/>
  <c r="H17" i="3" s="1"/>
  <c r="G17" i="2"/>
  <c r="H17" i="2" s="1"/>
  <c r="G18" i="2"/>
  <c r="H18" i="2" s="1"/>
  <c r="P23" i="2"/>
  <c r="Q23" i="2" s="1"/>
  <c r="P22" i="2"/>
  <c r="Q22" i="2" s="1"/>
  <c r="P21" i="2"/>
  <c r="Q21" i="2" s="1"/>
  <c r="P20" i="2"/>
  <c r="Q20" i="2" s="1"/>
  <c r="P19" i="2"/>
  <c r="Q19" i="2" s="1"/>
  <c r="P18" i="2"/>
  <c r="Q18" i="2" s="1"/>
  <c r="P17" i="2"/>
  <c r="Q17" i="2" s="1"/>
  <c r="M22" i="2"/>
  <c r="N22" i="2" s="1"/>
  <c r="M21" i="2"/>
  <c r="N21" i="2" s="1"/>
  <c r="M20" i="2"/>
  <c r="N20" i="2" s="1"/>
  <c r="M19" i="2"/>
  <c r="N19" i="2" s="1"/>
  <c r="M18" i="2"/>
  <c r="N18" i="2" s="1"/>
  <c r="M23" i="2"/>
  <c r="N23" i="2" s="1"/>
  <c r="J23" i="2"/>
  <c r="K23" i="2" s="1"/>
  <c r="J22" i="2"/>
  <c r="K22" i="2" s="1"/>
  <c r="J21" i="2"/>
  <c r="K21" i="2" s="1"/>
  <c r="J20" i="2"/>
  <c r="K20" i="2" s="1"/>
  <c r="J19" i="2"/>
  <c r="K19" i="2" s="1"/>
  <c r="J18" i="2"/>
  <c r="K18" i="2" s="1"/>
  <c r="J17" i="2"/>
  <c r="K17" i="2" s="1"/>
  <c r="G23" i="2"/>
  <c r="H23" i="2" s="1"/>
  <c r="G22" i="2"/>
  <c r="H22" i="2" s="1"/>
  <c r="G21" i="2"/>
  <c r="H21" i="2" s="1"/>
  <c r="G20" i="2"/>
  <c r="H20" i="2" s="1"/>
  <c r="G19" i="2"/>
  <c r="H19" i="2" s="1"/>
  <c r="R16" i="4" l="1"/>
  <c r="R19" i="4"/>
  <c r="R21" i="3"/>
  <c r="R23" i="3"/>
  <c r="R18" i="4"/>
  <c r="R21" i="4"/>
  <c r="R17" i="4"/>
  <c r="R20" i="4"/>
  <c r="R22" i="4"/>
  <c r="R17" i="3"/>
  <c r="R19" i="3"/>
  <c r="R18" i="3"/>
  <c r="R20" i="3"/>
  <c r="R22" i="3"/>
  <c r="R20" i="2"/>
  <c r="R22" i="2"/>
  <c r="R18" i="2"/>
  <c r="R23" i="2"/>
  <c r="R17" i="2"/>
  <c r="R21" i="2"/>
  <c r="R19" i="2"/>
  <c r="R23" i="4" l="1"/>
  <c r="E9" i="1" s="1"/>
  <c r="R24" i="3"/>
  <c r="E8" i="1" s="1"/>
  <c r="R24" i="2"/>
  <c r="R24" i="4" l="1"/>
  <c r="R25" i="4" s="1"/>
  <c r="R25" i="3"/>
  <c r="R26" i="3" s="1"/>
  <c r="R25" i="2"/>
  <c r="R26" i="2" s="1"/>
  <c r="E7" i="1"/>
  <c r="E10" i="1" s="1"/>
  <c r="E11" i="1" l="1"/>
  <c r="E12" i="1" s="1"/>
</calcChain>
</file>

<file path=xl/sharedStrings.xml><?xml version="1.0" encoding="utf-8"?>
<sst xmlns="http://schemas.openxmlformats.org/spreadsheetml/2006/main" count="225" uniqueCount="80">
  <si>
    <t xml:space="preserve">APPENDIX A - PRICING SHEET </t>
  </si>
  <si>
    <t>Specification / Description A</t>
  </si>
  <si>
    <t xml:space="preserve">Total </t>
  </si>
  <si>
    <t>Total excluding VAT</t>
  </si>
  <si>
    <t>VAT if Applicable (If VAT registered)</t>
  </si>
  <si>
    <t>TOTAL BIDDING PRICE INCL VAT</t>
  </si>
  <si>
    <t>Notes:</t>
  </si>
  <si>
    <t>Pricing must remain firm for the duration  of the Project.</t>
  </si>
  <si>
    <t>Pricing must include Value Added Tax (VAT)</t>
  </si>
  <si>
    <t>Date:</t>
  </si>
  <si>
    <t>Service Provider Name</t>
  </si>
  <si>
    <t>Name of Person Signing</t>
  </si>
  <si>
    <t>Signature</t>
  </si>
  <si>
    <t xml:space="preserve">TOTAL BIDDING PRICE (Year 1) </t>
  </si>
  <si>
    <t xml:space="preserve">TOTAL BIDDING PRICE (Year 2) </t>
  </si>
  <si>
    <t xml:space="preserve">TOTAL BIDDING PRICE (Year 3) </t>
  </si>
  <si>
    <t xml:space="preserve">Hourly Rate </t>
  </si>
  <si>
    <t>Service provider must complete blocks in yellow</t>
  </si>
  <si>
    <t>Total values in this spreadsheet are automatically calculated and filled in.</t>
  </si>
  <si>
    <t>APPOINTMENT OF A SERVICE PROVIDER FOR THE PROVISION OF FORENSIC SERVICES FOR A PERIOD OF 3 YEARS - BS/2023/RFB501</t>
  </si>
  <si>
    <t xml:space="preserve">Pricing must cover all items detailed in the Terms of Reference (Scope) </t>
  </si>
  <si>
    <t>APPOINTMENT OF A PANEL OF SERVICE PROVIDER FOR THE PROVISION OF INTERNAL AUDIT SERVICES FOR A PERIOD OF 3 YEARS - BS/2023/RFB512</t>
  </si>
  <si>
    <t>Project Name</t>
  </si>
  <si>
    <t>No.</t>
  </si>
  <si>
    <t>GRAP Compliance Review (Interim Financial Statements)</t>
  </si>
  <si>
    <t>Supply Chain Management</t>
  </si>
  <si>
    <t>ICT - Cyber Security Review</t>
  </si>
  <si>
    <t>ICT - Application Controls Review</t>
  </si>
  <si>
    <t>ICT - General Controls Review</t>
  </si>
  <si>
    <t>High Level Scope</t>
  </si>
  <si>
    <t>Adequacy and effectiveness review over: RFQ process, tenders, deviations, variations, contract management and efficiency of procurement processes.</t>
  </si>
  <si>
    <t>Application controls review over the HRIS Management System &amp; New MIS system which includes the following modules: Mandatory Grants, Certifications and Qualifications modules.</t>
  </si>
  <si>
    <t>IT Service Continuity (Backup management/ Restoration), User Account Management, Program change management, Security Access Management, Incident Management and adequacy of Disaster Recovery processes</t>
  </si>
  <si>
    <t>Adequacy and effectiveness review over: Consistency of reporting of predetermined objectives; outcomes, output indicators and targets; compliance with DHET Reporting Guidelines; accuracy, completeness and validity of performance information reported.</t>
  </si>
  <si>
    <t xml:space="preserve">Quarterly Performance Information </t>
  </si>
  <si>
    <t>GRAP compliance review (including validation that disclosures in the AFS are supported by credible supporting schedules).</t>
  </si>
  <si>
    <t>Adequacy and effectiveness review over the security policy and internal and external vulnerability assessment.</t>
  </si>
  <si>
    <t>Director</t>
  </si>
  <si>
    <t>Senior Manager/ Manager</t>
  </si>
  <si>
    <t>Auditor</t>
  </si>
  <si>
    <t>Sub-cost per Director level</t>
  </si>
  <si>
    <t>Sub-cost per SM/M level</t>
  </si>
  <si>
    <t>Sub-cost per Auditor level</t>
  </si>
  <si>
    <t>Budgeted Hours per Internal Audit Plan</t>
  </si>
  <si>
    <t>SERVICE PROVIDER ESTIMATE / QUOTED AMOUNTS</t>
  </si>
  <si>
    <t>RATE PER HOUR</t>
  </si>
  <si>
    <t>Director/ Partner</t>
  </si>
  <si>
    <t>Staff Level</t>
  </si>
  <si>
    <t>Senior Auditor/ Specialist</t>
  </si>
  <si>
    <t>Sub-cost per Senior Auditor/ Specialist</t>
  </si>
  <si>
    <t>Pricing must cover all items detailed in the Pricing Schedule</t>
  </si>
  <si>
    <t>The service provider will be requested to provide a quoted proposal regarding the work to be undertaken for each project.</t>
  </si>
  <si>
    <t>* the hourly rate in this table will automatically populate the hourly rate in the table below)</t>
  </si>
  <si>
    <t>SERVICE PROVIDER BID RATE PER HOUR</t>
  </si>
  <si>
    <t>Performance Bonus Review</t>
  </si>
  <si>
    <t>Compliance to the STI policy, accuracy &amp; validity of bonus calculations</t>
  </si>
  <si>
    <t>A service provider should be able to complete to off the listed reviews.  If a service provider does not provide a price for a listed component, it will be disqualified.</t>
  </si>
  <si>
    <t>Service provider must complete only the blocks in yellow</t>
  </si>
  <si>
    <r>
      <t>Please complete the annual percentage escalation in the</t>
    </r>
    <r>
      <rPr>
        <b/>
        <sz val="14"/>
        <rFont val="Arial"/>
        <family val="2"/>
      </rPr>
      <t xml:space="preserve"> pricing Summary sheet.</t>
    </r>
  </si>
  <si>
    <t>Note to bidders - Service providers are expected to complete the hourly rate for each level of staff as below.  This will be automatically updated in the Pricing Schedule table below whereby the service provider must only complete the hours per audit component.</t>
  </si>
  <si>
    <t>Note to bidders - The total hours allocated per project should agree to the "Budgeted Hours per Internal Audit Plan'.  If the hours allocated does not agree, it will result in the incorrect completion of the pricing schedule and the bid will be disqualified</t>
  </si>
  <si>
    <t>Service provider must complete the RATE PER HOUR per STAFF LEVEL.  This will automatically update the Pricing Schedule table.</t>
  </si>
  <si>
    <t xml:space="preserve">Service provider must complete the number of hours for each project listed in the Pricing Schedule.  </t>
  </si>
  <si>
    <t xml:space="preserve">The total hours allocated per project should agree to the "Budgeted Hours per Internal Audit Plan' in the pricing schedule.  </t>
  </si>
  <si>
    <t>The total number of hours per project should not exceed the budgeted number of hours per project</t>
  </si>
  <si>
    <t>PRICING SCHEDULE - YEAR 1</t>
  </si>
  <si>
    <t>TOTAL SERVICE PROVIDER PRICE FOR YEAR 1</t>
  </si>
  <si>
    <t>TOTAL BIDDING PRICE INCL VAT FOR YEAR 1</t>
  </si>
  <si>
    <t>APPENDIX A - PRICING SHEET - YEAR 1</t>
  </si>
  <si>
    <t>APPENDIX A - PRICING SHEET  - YEAR 2</t>
  </si>
  <si>
    <t>PRICING SCHEDULE - YEAR 2</t>
  </si>
  <si>
    <t>TOTAL SERVICE PROVIDER PRICE FOR YEAR 2</t>
  </si>
  <si>
    <t>TOTAL BIDDING PRICE INCL VAT FOR YEAR 2</t>
  </si>
  <si>
    <t>APPENDIX A - PRICING SHEET  - YEAR 3</t>
  </si>
  <si>
    <t>PRICING SCHEDULE - YEAR 3</t>
  </si>
  <si>
    <t>TOTAL SERVICE PROVIDER PRICE FOR YEAR 3</t>
  </si>
  <si>
    <t>TOTAL BIDDING PRICE INCL VAT FOR YEAR 3</t>
  </si>
  <si>
    <r>
      <t xml:space="preserve">Note to bidders - The total hours allocated per project should agree to the "Budgeted Hours per Internal Audit Plan'. </t>
    </r>
    <r>
      <rPr>
        <b/>
        <sz val="14"/>
        <color rgb="FFFF0000"/>
        <rFont val="Arial"/>
        <family val="2"/>
      </rPr>
      <t xml:space="preserve"> If the hours allocated does not agree, it will result in the incorrect completion of the pricing schedule and the bid will be disqualified</t>
    </r>
  </si>
  <si>
    <t xml:space="preserve">The total number of hours per project should not exceed the budgeted number of hours per project ,  </t>
  </si>
  <si>
    <r>
      <t>The total hours provided will be used for evaluation purposes</t>
    </r>
    <r>
      <rPr>
        <u/>
        <sz val="18"/>
        <color rgb="FFFF0000"/>
        <rFont val="Arial"/>
        <family val="2"/>
      </rPr>
      <t xml:space="preserve"> only</t>
    </r>
    <r>
      <rPr>
        <sz val="18"/>
        <color rgb="FFFF0000"/>
        <rFont val="Arial"/>
        <family val="2"/>
      </rPr>
      <t xml:space="preserve"> , service provider must sign off the pricing schedule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</si>
</sst>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0.00_-;\-&quot;R&quot;* #,##0.00_-;_-&quot;R&quot;* &quot;-&quot;??_-;_-@_-"/>
    <numFmt numFmtId="164" formatCode="&quot;R&quot;\ #,##0.00"/>
  </numFmts>
  <fonts count="26" x14ac:knownFonts="1">
    <font>
      <sz val="11"/>
      <color theme="1"/>
      <name val="Calibri"/>
      <family val="2"/>
      <scheme val="minor"/>
    </font>
    <font>
      <sz val="14"/>
      <color indexed="8"/>
      <name val="Arial"/>
      <family val="2"/>
    </font>
    <font>
      <b/>
      <u/>
      <sz val="14"/>
      <color rgb="FFFF0000"/>
      <name val="Arial"/>
      <family val="2"/>
    </font>
    <font>
      <b/>
      <u/>
      <sz val="14"/>
      <color indexed="8"/>
      <name val="Arial"/>
      <family val="2"/>
    </font>
    <font>
      <sz val="14"/>
      <color theme="1"/>
      <name val="Calibri"/>
      <family val="2"/>
      <scheme val="minor"/>
    </font>
    <font>
      <b/>
      <sz val="11"/>
      <color rgb="FF000000"/>
      <name val="Arial"/>
      <family val="2"/>
    </font>
    <font>
      <b/>
      <sz val="14"/>
      <color indexed="8"/>
      <name val="Arial"/>
      <family val="2"/>
    </font>
    <font>
      <b/>
      <sz val="14"/>
      <color indexed="9"/>
      <name val="Arial"/>
      <family val="2"/>
    </font>
    <font>
      <b/>
      <sz val="14"/>
      <color rgb="FFFFFF00"/>
      <name val="Arial"/>
      <family val="2"/>
    </font>
    <font>
      <b/>
      <sz val="11"/>
      <name val="Arial"/>
      <family val="2"/>
    </font>
    <font>
      <b/>
      <sz val="11"/>
      <color indexed="8"/>
      <name val="Arial"/>
      <family val="2"/>
    </font>
    <font>
      <b/>
      <sz val="14"/>
      <color rgb="FFFF0000"/>
      <name val="Arial"/>
      <family val="2"/>
    </font>
    <font>
      <b/>
      <sz val="14"/>
      <color theme="1"/>
      <name val="Arial"/>
      <family val="2"/>
    </font>
    <font>
      <sz val="10"/>
      <name val="Arial"/>
      <family val="2"/>
    </font>
    <font>
      <b/>
      <u/>
      <sz val="14"/>
      <name val="Arial"/>
      <family val="2"/>
    </font>
    <font>
      <sz val="14"/>
      <name val="Arial"/>
      <family val="2"/>
    </font>
    <font>
      <sz val="8"/>
      <name val="Calibri"/>
      <family val="2"/>
      <scheme val="minor"/>
    </font>
    <font>
      <sz val="11"/>
      <name val="Arial"/>
      <family val="2"/>
    </font>
    <font>
      <sz val="9"/>
      <name val="Arial"/>
      <family val="2"/>
    </font>
    <font>
      <b/>
      <sz val="12"/>
      <color indexed="9"/>
      <name val="Arial"/>
      <family val="2"/>
    </font>
    <font>
      <b/>
      <sz val="12"/>
      <name val="Arial"/>
      <family val="2"/>
    </font>
    <font>
      <b/>
      <sz val="11"/>
      <color rgb="FFFF0000"/>
      <name val="Arial"/>
      <family val="2"/>
    </font>
    <font>
      <sz val="18"/>
      <color rgb="FFFF0000"/>
      <name val="Arial"/>
      <family val="2"/>
    </font>
    <font>
      <b/>
      <sz val="14"/>
      <name val="Arial"/>
      <family val="2"/>
    </font>
    <font>
      <sz val="18"/>
      <color rgb="FFFF0000"/>
      <name val="Calibri"/>
      <family val="2"/>
      <scheme val="minor"/>
    </font>
    <font>
      <u/>
      <sz val="18"/>
      <color rgb="FFFF0000"/>
      <name val="Arial"/>
      <family val="2"/>
    </font>
  </fonts>
  <fills count="15">
    <fill>
      <patternFill patternType="none"/>
    </fill>
    <fill>
      <patternFill patternType="gray125"/>
    </fill>
    <fill>
      <patternFill patternType="solid">
        <fgColor indexed="56"/>
        <bgColor indexed="64"/>
      </patternFill>
    </fill>
    <fill>
      <patternFill patternType="solid">
        <fgColor rgb="FF00B0F0"/>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s>
  <cellStyleXfs count="2">
    <xf numFmtId="0" fontId="0" fillId="0" borderId="0"/>
    <xf numFmtId="0" fontId="13" fillId="0" borderId="0"/>
  </cellStyleXfs>
  <cellXfs count="158">
    <xf numFmtId="0" fontId="0" fillId="0" borderId="0" xfId="0"/>
    <xf numFmtId="0" fontId="1" fillId="0" borderId="0" xfId="0" applyFont="1" applyAlignment="1">
      <alignment horizontal="left"/>
    </xf>
    <xf numFmtId="0" fontId="2" fillId="0" borderId="0" xfId="0" applyFont="1" applyAlignment="1">
      <alignment vertical="center"/>
    </xf>
    <xf numFmtId="0" fontId="3" fillId="0" borderId="0" xfId="0" applyFont="1" applyAlignment="1">
      <alignment vertical="center"/>
    </xf>
    <xf numFmtId="0" fontId="4" fillId="0" borderId="0" xfId="0" applyFont="1"/>
    <xf numFmtId="0" fontId="6" fillId="0" borderId="0" xfId="0" applyFont="1"/>
    <xf numFmtId="0" fontId="6" fillId="0" borderId="2" xfId="0" applyFont="1" applyBorder="1" applyAlignment="1">
      <alignment horizontal="center" wrapText="1"/>
    </xf>
    <xf numFmtId="0" fontId="7" fillId="2" borderId="25" xfId="0" applyFont="1" applyFill="1" applyBorder="1" applyAlignment="1">
      <alignment horizontal="center" vertical="center" wrapText="1"/>
    </xf>
    <xf numFmtId="0" fontId="10" fillId="14" borderId="43" xfId="0" applyFont="1" applyFill="1" applyBorder="1" applyAlignment="1">
      <alignment horizontal="left" vertical="center"/>
    </xf>
    <xf numFmtId="0" fontId="10" fillId="6" borderId="46" xfId="0" applyFont="1" applyFill="1" applyBorder="1" applyAlignment="1">
      <alignment horizontal="left"/>
    </xf>
    <xf numFmtId="0" fontId="10" fillId="6" borderId="9" xfId="0" applyFont="1" applyFill="1" applyBorder="1" applyAlignment="1">
      <alignment horizontal="left"/>
    </xf>
    <xf numFmtId="0" fontId="10" fillId="6" borderId="12" xfId="0" applyFont="1" applyFill="1" applyBorder="1" applyAlignment="1">
      <alignment horizontal="left"/>
    </xf>
    <xf numFmtId="0" fontId="14" fillId="0" borderId="0" xfId="1" applyFont="1" applyAlignment="1">
      <alignment horizontal="left"/>
    </xf>
    <xf numFmtId="0" fontId="12" fillId="6" borderId="0" xfId="0" applyFont="1" applyFill="1" applyAlignment="1">
      <alignment horizontal="center" vertical="center" wrapText="1"/>
    </xf>
    <xf numFmtId="0" fontId="6" fillId="6" borderId="0" xfId="0" applyFont="1" applyFill="1" applyAlignment="1">
      <alignment horizontal="left"/>
    </xf>
    <xf numFmtId="0" fontId="14" fillId="0" borderId="26" xfId="0" applyFont="1" applyBorder="1" applyAlignment="1">
      <alignment horizontal="left" wrapText="1"/>
    </xf>
    <xf numFmtId="0" fontId="15" fillId="0" borderId="0" xfId="0" applyFont="1" applyAlignment="1">
      <alignment horizontal="left"/>
    </xf>
    <xf numFmtId="0" fontId="14" fillId="0" borderId="27" xfId="0" applyFont="1" applyBorder="1" applyAlignment="1">
      <alignment horizontal="left" wrapText="1"/>
    </xf>
    <xf numFmtId="0" fontId="5" fillId="0" borderId="0" xfId="0" applyFont="1" applyAlignment="1">
      <alignment horizontal="left" vertical="center" wrapText="1"/>
    </xf>
    <xf numFmtId="0" fontId="6" fillId="0" borderId="20" xfId="0" applyFont="1" applyBorder="1"/>
    <xf numFmtId="0" fontId="6" fillId="0" borderId="36" xfId="0" applyFont="1" applyBorder="1"/>
    <xf numFmtId="0" fontId="6" fillId="0" borderId="0" xfId="0" applyFont="1" applyAlignment="1">
      <alignment horizontal="center" wrapText="1"/>
    </xf>
    <xf numFmtId="0" fontId="15" fillId="0" borderId="0" xfId="1" applyFont="1" applyAlignment="1">
      <alignment horizontal="left"/>
    </xf>
    <xf numFmtId="0" fontId="19" fillId="2" borderId="22" xfId="0" applyFont="1" applyFill="1" applyBorder="1" applyAlignment="1">
      <alignment horizontal="center" vertical="center" wrapText="1"/>
    </xf>
    <xf numFmtId="0" fontId="6" fillId="0" borderId="1" xfId="0" applyFont="1" applyBorder="1"/>
    <xf numFmtId="0" fontId="21" fillId="0" borderId="0" xfId="0" applyFont="1" applyAlignment="1">
      <alignment vertical="top"/>
    </xf>
    <xf numFmtId="0" fontId="6" fillId="0" borderId="0" xfId="0" applyFont="1" applyAlignment="1">
      <alignment horizontal="left"/>
    </xf>
    <xf numFmtId="0" fontId="19" fillId="2" borderId="29" xfId="0" applyFont="1" applyFill="1" applyBorder="1" applyAlignment="1">
      <alignment vertical="center" wrapText="1"/>
    </xf>
    <xf numFmtId="0" fontId="19" fillId="2" borderId="23" xfId="0" applyFont="1" applyFill="1" applyBorder="1" applyAlignment="1">
      <alignment horizontal="center" vertical="center" wrapText="1"/>
    </xf>
    <xf numFmtId="0" fontId="20" fillId="11" borderId="23" xfId="0" applyFont="1" applyFill="1" applyBorder="1" applyAlignment="1">
      <alignment horizontal="center" vertical="center" wrapText="1"/>
    </xf>
    <xf numFmtId="0" fontId="20" fillId="8" borderId="23" xfId="0" applyFont="1" applyFill="1" applyBorder="1" applyAlignment="1">
      <alignment horizontal="center" vertical="center" wrapText="1"/>
    </xf>
    <xf numFmtId="0" fontId="20" fillId="12" borderId="23" xfId="0" applyFont="1" applyFill="1" applyBorder="1" applyAlignment="1">
      <alignment horizontal="center" vertical="center" wrapText="1"/>
    </xf>
    <xf numFmtId="0" fontId="20" fillId="13" borderId="23" xfId="0" applyFont="1" applyFill="1" applyBorder="1" applyAlignment="1">
      <alignment horizontal="center" vertical="center" wrapText="1"/>
    </xf>
    <xf numFmtId="0" fontId="20" fillId="7" borderId="30" xfId="0" applyFont="1" applyFill="1" applyBorder="1" applyAlignment="1">
      <alignment horizontal="center" vertical="center" wrapText="1"/>
    </xf>
    <xf numFmtId="0" fontId="17" fillId="9" borderId="31" xfId="0" applyFont="1" applyFill="1" applyBorder="1" applyAlignment="1">
      <alignment horizontal="center" vertical="center" wrapText="1"/>
    </xf>
    <xf numFmtId="0" fontId="17" fillId="9" borderId="1" xfId="0" applyFont="1" applyFill="1" applyBorder="1" applyAlignment="1">
      <alignment horizontal="left" vertical="center" wrapText="1"/>
    </xf>
    <xf numFmtId="0" fontId="18" fillId="9" borderId="1" xfId="0" applyFont="1" applyFill="1" applyBorder="1" applyAlignment="1">
      <alignment vertical="center" wrapText="1"/>
    </xf>
    <xf numFmtId="44" fontId="9" fillId="11" borderId="1" xfId="0" applyNumberFormat="1" applyFont="1" applyFill="1" applyBorder="1" applyAlignment="1">
      <alignment horizontal="center" vertical="center" wrapText="1"/>
    </xf>
    <xf numFmtId="44" fontId="9" fillId="8" borderId="1" xfId="0" applyNumberFormat="1" applyFont="1" applyFill="1" applyBorder="1" applyAlignment="1">
      <alignment horizontal="center" vertical="center" wrapText="1"/>
    </xf>
    <xf numFmtId="44" fontId="9" fillId="12" borderId="1" xfId="0" applyNumberFormat="1" applyFont="1" applyFill="1" applyBorder="1" applyAlignment="1">
      <alignment horizontal="center" vertical="center" wrapText="1"/>
    </xf>
    <xf numFmtId="44" fontId="9" fillId="13" borderId="1" xfId="0" applyNumberFormat="1" applyFont="1" applyFill="1" applyBorder="1" applyAlignment="1">
      <alignment horizontal="center" vertical="center" wrapText="1"/>
    </xf>
    <xf numFmtId="44" fontId="9" fillId="10" borderId="32" xfId="0" applyNumberFormat="1" applyFont="1" applyFill="1" applyBorder="1" applyAlignment="1">
      <alignment horizontal="center" vertical="center" wrapText="1"/>
    </xf>
    <xf numFmtId="0" fontId="17" fillId="9" borderId="37" xfId="0" applyFont="1" applyFill="1" applyBorder="1" applyAlignment="1">
      <alignment horizontal="center" vertical="center" wrapText="1"/>
    </xf>
    <xf numFmtId="0" fontId="17" fillId="9" borderId="24" xfId="0" applyFont="1" applyFill="1" applyBorder="1" applyAlignment="1">
      <alignment horizontal="left" vertical="center" wrapText="1"/>
    </xf>
    <xf numFmtId="0" fontId="18" fillId="9" borderId="24" xfId="0" applyFont="1" applyFill="1" applyBorder="1" applyAlignment="1">
      <alignment vertical="center" wrapText="1"/>
    </xf>
    <xf numFmtId="44" fontId="9" fillId="11" borderId="24" xfId="0" applyNumberFormat="1" applyFont="1" applyFill="1" applyBorder="1" applyAlignment="1">
      <alignment horizontal="center" vertical="center" wrapText="1"/>
    </xf>
    <xf numFmtId="44" fontId="9" fillId="8" borderId="24" xfId="0" applyNumberFormat="1" applyFont="1" applyFill="1" applyBorder="1" applyAlignment="1">
      <alignment horizontal="center" vertical="center" wrapText="1"/>
    </xf>
    <xf numFmtId="44" fontId="9" fillId="12" borderId="24" xfId="0" applyNumberFormat="1" applyFont="1" applyFill="1" applyBorder="1" applyAlignment="1">
      <alignment horizontal="center" vertical="center" wrapText="1"/>
    </xf>
    <xf numFmtId="44" fontId="9" fillId="13" borderId="24" xfId="0" applyNumberFormat="1" applyFont="1" applyFill="1" applyBorder="1" applyAlignment="1">
      <alignment horizontal="center" vertical="center" wrapText="1"/>
    </xf>
    <xf numFmtId="44" fontId="9" fillId="10" borderId="33" xfId="0" applyNumberFormat="1" applyFont="1" applyFill="1" applyBorder="1" applyAlignment="1">
      <alignment horizontal="center" vertical="center" wrapText="1"/>
    </xf>
    <xf numFmtId="0" fontId="6" fillId="6" borderId="40" xfId="0" applyFont="1" applyFill="1" applyBorder="1" applyAlignment="1">
      <alignment wrapText="1"/>
    </xf>
    <xf numFmtId="44" fontId="9" fillId="0" borderId="41" xfId="0" applyNumberFormat="1" applyFont="1" applyBorder="1" applyAlignment="1">
      <alignment horizontal="center" vertical="center" wrapText="1"/>
    </xf>
    <xf numFmtId="0" fontId="6" fillId="6" borderId="22" xfId="0" applyFont="1" applyFill="1" applyBorder="1" applyAlignment="1">
      <alignment wrapText="1"/>
    </xf>
    <xf numFmtId="44" fontId="9" fillId="0" borderId="1" xfId="0" applyNumberFormat="1" applyFont="1" applyBorder="1" applyAlignment="1">
      <alignment horizontal="center" vertical="center" wrapText="1"/>
    </xf>
    <xf numFmtId="164" fontId="6" fillId="6" borderId="0" xfId="0" applyNumberFormat="1" applyFont="1" applyFill="1" applyAlignment="1">
      <alignment horizontal="left"/>
    </xf>
    <xf numFmtId="0" fontId="17" fillId="4" borderId="1" xfId="0" applyFont="1" applyFill="1" applyBorder="1" applyAlignment="1" applyProtection="1">
      <alignment horizontal="center" vertical="center" wrapText="1"/>
      <protection locked="0"/>
    </xf>
    <xf numFmtId="0" fontId="17" fillId="4" borderId="24" xfId="0" applyFont="1" applyFill="1" applyBorder="1" applyAlignment="1" applyProtection="1">
      <alignment horizontal="center" vertical="center" wrapText="1"/>
      <protection locked="0"/>
    </xf>
    <xf numFmtId="0" fontId="22" fillId="0" borderId="0" xfId="1" applyFont="1" applyAlignment="1">
      <alignment horizontal="left"/>
    </xf>
    <xf numFmtId="0" fontId="24" fillId="0" borderId="0" xfId="0" applyFont="1"/>
    <xf numFmtId="0" fontId="6" fillId="6" borderId="44" xfId="0" applyFont="1" applyFill="1" applyBorder="1" applyAlignment="1">
      <alignment horizontal="center" wrapText="1"/>
    </xf>
    <xf numFmtId="0" fontId="6" fillId="6" borderId="45" xfId="0" applyFont="1" applyFill="1" applyBorder="1" applyAlignment="1">
      <alignment horizontal="center" wrapText="1"/>
    </xf>
    <xf numFmtId="0" fontId="11" fillId="6" borderId="7" xfId="0" applyFont="1" applyFill="1" applyBorder="1" applyAlignment="1">
      <alignment horizontal="center" wrapText="1"/>
    </xf>
    <xf numFmtId="0" fontId="11" fillId="6" borderId="8" xfId="0" applyFont="1" applyFill="1" applyBorder="1" applyAlignment="1">
      <alignment horizontal="center" wrapText="1"/>
    </xf>
    <xf numFmtId="0" fontId="12" fillId="6"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7" fillId="2" borderId="29"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8" fillId="2" borderId="0" xfId="0" applyFont="1" applyFill="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5" fillId="5" borderId="6" xfId="0" applyFont="1" applyFill="1" applyBorder="1" applyAlignment="1" applyProtection="1">
      <alignment horizontal="left"/>
      <protection locked="0"/>
    </xf>
    <xf numFmtId="0" fontId="15" fillId="5" borderId="14" xfId="0" applyFont="1" applyFill="1" applyBorder="1" applyAlignment="1" applyProtection="1">
      <alignment horizontal="left"/>
      <protection locked="0"/>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2" fillId="6" borderId="0" xfId="0" applyFont="1" applyFill="1" applyAlignment="1">
      <alignment horizontal="center" vertical="center" wrapText="1"/>
    </xf>
    <xf numFmtId="0" fontId="15" fillId="0" borderId="29" xfId="1" applyFont="1" applyBorder="1" applyAlignment="1">
      <alignment horizontal="left"/>
    </xf>
    <xf numFmtId="0" fontId="15" fillId="0" borderId="23" xfId="1" applyFont="1" applyBorder="1" applyAlignment="1">
      <alignment horizontal="left"/>
    </xf>
    <xf numFmtId="0" fontId="15" fillId="0" borderId="30" xfId="1" applyFont="1" applyBorder="1" applyAlignment="1">
      <alignment horizontal="left"/>
    </xf>
    <xf numFmtId="0" fontId="15" fillId="0" borderId="31" xfId="1" applyFont="1" applyBorder="1" applyAlignment="1">
      <alignment horizontal="left"/>
    </xf>
    <xf numFmtId="0" fontId="15" fillId="0" borderId="1" xfId="1" applyFont="1" applyBorder="1" applyAlignment="1">
      <alignment horizontal="left"/>
    </xf>
    <xf numFmtId="0" fontId="15" fillId="0" borderId="32" xfId="1" applyFont="1" applyBorder="1" applyAlignment="1">
      <alignment horizontal="left"/>
    </xf>
    <xf numFmtId="0" fontId="15" fillId="0" borderId="34" xfId="1" applyFont="1" applyBorder="1" applyAlignment="1">
      <alignment horizontal="left"/>
    </xf>
    <xf numFmtId="0" fontId="15" fillId="0" borderId="24" xfId="1" applyFont="1" applyBorder="1" applyAlignment="1">
      <alignment horizontal="left"/>
    </xf>
    <xf numFmtId="0" fontId="15" fillId="0" borderId="33" xfId="1" applyFont="1" applyBorder="1" applyAlignment="1">
      <alignment horizontal="left"/>
    </xf>
    <xf numFmtId="0" fontId="15" fillId="5" borderId="54" xfId="0" applyFont="1" applyFill="1" applyBorder="1" applyAlignment="1" applyProtection="1">
      <alignment horizontal="center"/>
      <protection locked="0"/>
    </xf>
    <xf numFmtId="0" fontId="15" fillId="5" borderId="38" xfId="0" applyFont="1" applyFill="1" applyBorder="1" applyAlignment="1" applyProtection="1">
      <alignment horizontal="center"/>
      <protection locked="0"/>
    </xf>
    <xf numFmtId="0" fontId="15" fillId="5" borderId="39" xfId="0" applyFont="1" applyFill="1" applyBorder="1" applyAlignment="1" applyProtection="1">
      <alignment horizontal="center"/>
      <protection locked="0"/>
    </xf>
    <xf numFmtId="0" fontId="15" fillId="5" borderId="16" xfId="0" applyFont="1" applyFill="1" applyBorder="1" applyAlignment="1" applyProtection="1">
      <alignment horizontal="center"/>
      <protection locked="0"/>
    </xf>
    <xf numFmtId="0" fontId="15" fillId="5" borderId="17" xfId="0" applyFont="1" applyFill="1" applyBorder="1" applyAlignment="1" applyProtection="1">
      <alignment horizontal="center"/>
      <protection locked="0"/>
    </xf>
    <xf numFmtId="0" fontId="15" fillId="5" borderId="18" xfId="0" applyFont="1" applyFill="1" applyBorder="1" applyAlignment="1" applyProtection="1">
      <alignment horizontal="center"/>
      <protection locked="0"/>
    </xf>
    <xf numFmtId="0" fontId="6" fillId="6" borderId="22" xfId="0" applyFont="1" applyFill="1" applyBorder="1" applyAlignment="1">
      <alignment horizontal="left" wrapText="1"/>
    </xf>
    <xf numFmtId="0" fontId="6" fillId="6" borderId="13" xfId="0" applyFont="1" applyFill="1" applyBorder="1" applyAlignment="1">
      <alignment horizontal="left" wrapText="1"/>
    </xf>
    <xf numFmtId="0" fontId="6" fillId="6" borderId="35" xfId="0" applyFont="1" applyFill="1" applyBorder="1" applyAlignment="1">
      <alignment horizontal="left" wrapText="1"/>
    </xf>
    <xf numFmtId="0" fontId="17" fillId="9" borderId="1" xfId="0" applyFont="1" applyFill="1" applyBorder="1" applyAlignment="1">
      <alignment horizontal="left" vertical="center" wrapText="1"/>
    </xf>
    <xf numFmtId="0" fontId="6" fillId="0" borderId="1" xfId="0" applyFont="1" applyBorder="1" applyAlignment="1">
      <alignment horizontal="left"/>
    </xf>
    <xf numFmtId="0" fontId="17" fillId="9" borderId="24" xfId="0" applyFont="1" applyFill="1" applyBorder="1" applyAlignment="1">
      <alignment horizontal="left" vertical="center" wrapText="1"/>
    </xf>
    <xf numFmtId="0" fontId="22" fillId="0" borderId="31" xfId="1" applyFont="1" applyBorder="1" applyAlignment="1">
      <alignment horizontal="left"/>
    </xf>
    <xf numFmtId="0" fontId="22" fillId="0" borderId="1" xfId="1" applyFont="1" applyBorder="1" applyAlignment="1">
      <alignment horizontal="left"/>
    </xf>
    <xf numFmtId="0" fontId="22" fillId="0" borderId="32" xfId="1" applyFont="1" applyBorder="1" applyAlignment="1">
      <alignment horizontal="left"/>
    </xf>
    <xf numFmtId="0" fontId="19" fillId="2" borderId="40" xfId="0" applyFont="1" applyFill="1" applyBorder="1" applyAlignment="1">
      <alignment horizontal="center" vertical="center" wrapText="1"/>
    </xf>
    <xf numFmtId="0" fontId="19" fillId="2" borderId="6" xfId="0" applyFont="1" applyFill="1" applyBorder="1" applyAlignment="1">
      <alignment horizontal="center" vertical="center" wrapText="1"/>
    </xf>
    <xf numFmtId="44" fontId="9" fillId="4" borderId="22" xfId="0" applyNumberFormat="1" applyFont="1" applyFill="1" applyBorder="1" applyAlignment="1" applyProtection="1">
      <alignment horizontal="center" vertical="center" wrapText="1"/>
      <protection locked="0"/>
    </xf>
    <xf numFmtId="44" fontId="9" fillId="4" borderId="35" xfId="0" applyNumberFormat="1" applyFont="1" applyFill="1" applyBorder="1" applyAlignment="1" applyProtection="1">
      <alignment horizontal="center" vertical="center" wrapText="1"/>
      <protection locked="0"/>
    </xf>
    <xf numFmtId="0" fontId="6" fillId="6" borderId="40" xfId="0" applyFont="1" applyFill="1" applyBorder="1" applyAlignment="1">
      <alignment horizontal="left" wrapText="1"/>
    </xf>
    <xf numFmtId="0" fontId="6" fillId="6" borderId="6" xfId="0" applyFont="1" applyFill="1" applyBorder="1" applyAlignment="1">
      <alignment horizontal="left" wrapText="1"/>
    </xf>
    <xf numFmtId="0" fontId="6" fillId="6" borderId="42" xfId="0" applyFont="1" applyFill="1" applyBorder="1" applyAlignment="1">
      <alignment horizontal="left" wrapText="1"/>
    </xf>
    <xf numFmtId="0" fontId="19" fillId="2" borderId="23"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35" xfId="0" applyFont="1" applyFill="1" applyBorder="1" applyAlignment="1">
      <alignment horizontal="center" vertical="center" wrapText="1"/>
    </xf>
    <xf numFmtId="0" fontId="14" fillId="0" borderId="54" xfId="0" applyFont="1" applyBorder="1" applyAlignment="1">
      <alignment horizontal="left" vertical="center" wrapText="1"/>
    </xf>
    <xf numFmtId="0" fontId="14" fillId="0" borderId="39" xfId="0" applyFont="1" applyBorder="1" applyAlignment="1">
      <alignment horizontal="left" vertical="center" wrapText="1"/>
    </xf>
    <xf numFmtId="0" fontId="14" fillId="0" borderId="16" xfId="0" applyFont="1" applyBorder="1" applyAlignment="1">
      <alignment horizontal="left" vertical="center" wrapText="1"/>
    </xf>
    <xf numFmtId="0" fontId="14" fillId="0" borderId="18" xfId="0" applyFont="1" applyBorder="1" applyAlignment="1">
      <alignment horizontal="left" vertical="center" wrapText="1"/>
    </xf>
    <xf numFmtId="15" fontId="15" fillId="5" borderId="54" xfId="0" applyNumberFormat="1" applyFont="1" applyFill="1" applyBorder="1" applyAlignment="1" applyProtection="1">
      <alignment horizontal="center"/>
      <protection locked="0"/>
    </xf>
    <xf numFmtId="15" fontId="15" fillId="5" borderId="38" xfId="0" applyNumberFormat="1" applyFont="1" applyFill="1" applyBorder="1" applyAlignment="1" applyProtection="1">
      <alignment horizontal="center"/>
      <protection locked="0"/>
    </xf>
    <xf numFmtId="15" fontId="15" fillId="5" borderId="39" xfId="0" applyNumberFormat="1" applyFont="1" applyFill="1" applyBorder="1" applyAlignment="1" applyProtection="1">
      <alignment horizontal="center"/>
      <protection locked="0"/>
    </xf>
    <xf numFmtId="15" fontId="15" fillId="5" borderId="16" xfId="0" applyNumberFormat="1" applyFont="1" applyFill="1" applyBorder="1" applyAlignment="1" applyProtection="1">
      <alignment horizontal="center"/>
      <protection locked="0"/>
    </xf>
    <xf numFmtId="15" fontId="15" fillId="5" borderId="17" xfId="0" applyNumberFormat="1" applyFont="1" applyFill="1" applyBorder="1" applyAlignment="1" applyProtection="1">
      <alignment horizontal="center"/>
      <protection locked="0"/>
    </xf>
    <xf numFmtId="15" fontId="15" fillId="5" borderId="18" xfId="0" applyNumberFormat="1" applyFont="1" applyFill="1" applyBorder="1" applyAlignment="1" applyProtection="1">
      <alignment horizontal="center"/>
      <protection locked="0"/>
    </xf>
    <xf numFmtId="15" fontId="15" fillId="5" borderId="51" xfId="0" applyNumberFormat="1" applyFont="1" applyFill="1" applyBorder="1" applyAlignment="1" applyProtection="1">
      <alignment horizontal="left"/>
      <protection locked="0"/>
    </xf>
    <xf numFmtId="15" fontId="15" fillId="5" borderId="53" xfId="0" applyNumberFormat="1" applyFont="1" applyFill="1" applyBorder="1" applyAlignment="1" applyProtection="1">
      <alignment horizontal="left"/>
      <protection locked="0"/>
    </xf>
    <xf numFmtId="15" fontId="15" fillId="5" borderId="52" xfId="0" applyNumberFormat="1" applyFont="1" applyFill="1" applyBorder="1" applyAlignment="1" applyProtection="1">
      <alignment horizontal="left"/>
      <protection locked="0"/>
    </xf>
    <xf numFmtId="0" fontId="15" fillId="0" borderId="37" xfId="1" applyFont="1" applyBorder="1" applyAlignment="1">
      <alignment horizontal="left"/>
    </xf>
    <xf numFmtId="15" fontId="15" fillId="5" borderId="50" xfId="0" applyNumberFormat="1" applyFont="1" applyFill="1" applyBorder="1" applyAlignment="1" applyProtection="1">
      <alignment horizontal="left"/>
      <protection locked="0"/>
    </xf>
    <xf numFmtId="15" fontId="15" fillId="5" borderId="13" xfId="0" applyNumberFormat="1" applyFont="1" applyFill="1" applyBorder="1" applyAlignment="1" applyProtection="1">
      <alignment horizontal="left"/>
      <protection locked="0"/>
    </xf>
    <xf numFmtId="15" fontId="15" fillId="5" borderId="15" xfId="0" applyNumberFormat="1" applyFont="1" applyFill="1" applyBorder="1" applyAlignment="1" applyProtection="1">
      <alignment horizontal="left"/>
      <protection locked="0"/>
    </xf>
    <xf numFmtId="0" fontId="14" fillId="0" borderId="50" xfId="0" applyFont="1" applyBorder="1" applyAlignment="1">
      <alignment horizontal="left" wrapText="1"/>
    </xf>
    <xf numFmtId="0" fontId="14" fillId="0" borderId="15" xfId="0" applyFont="1" applyBorder="1" applyAlignment="1">
      <alignment horizontal="left" wrapText="1"/>
    </xf>
    <xf numFmtId="0" fontId="14" fillId="0" borderId="51" xfId="0" applyFont="1" applyBorder="1" applyAlignment="1">
      <alignment horizontal="left" wrapText="1"/>
    </xf>
    <xf numFmtId="0" fontId="14" fillId="0" borderId="52" xfId="0" applyFont="1" applyBorder="1" applyAlignment="1">
      <alignment horizontal="left" wrapText="1"/>
    </xf>
    <xf numFmtId="0" fontId="22" fillId="0" borderId="50" xfId="1" applyFont="1" applyBorder="1" applyAlignment="1">
      <alignment horizontal="left"/>
    </xf>
    <xf numFmtId="0" fontId="22" fillId="0" borderId="13" xfId="1" applyFont="1" applyBorder="1" applyAlignment="1">
      <alignment horizontal="left"/>
    </xf>
    <xf numFmtId="0" fontId="22" fillId="0" borderId="15" xfId="1" applyFont="1" applyBorder="1" applyAlignment="1">
      <alignment horizontal="left"/>
    </xf>
    <xf numFmtId="0" fontId="14" fillId="0" borderId="31" xfId="0" applyFont="1" applyBorder="1" applyAlignment="1">
      <alignment horizontal="left" wrapText="1"/>
    </xf>
    <xf numFmtId="0" fontId="14" fillId="0" borderId="32" xfId="0" applyFont="1" applyBorder="1" applyAlignment="1">
      <alignment horizontal="left" wrapText="1"/>
    </xf>
    <xf numFmtId="15" fontId="15" fillId="5" borderId="35" xfId="0" applyNumberFormat="1" applyFont="1" applyFill="1" applyBorder="1" applyAlignment="1" applyProtection="1">
      <alignment horizontal="left"/>
      <protection locked="0"/>
    </xf>
    <xf numFmtId="15" fontId="15" fillId="5" borderId="1" xfId="0" applyNumberFormat="1" applyFont="1" applyFill="1" applyBorder="1" applyAlignment="1" applyProtection="1">
      <alignment horizontal="left"/>
      <protection locked="0"/>
    </xf>
    <xf numFmtId="15" fontId="15" fillId="5" borderId="32" xfId="0" applyNumberFormat="1" applyFont="1" applyFill="1" applyBorder="1" applyAlignment="1" applyProtection="1">
      <alignment horizontal="left"/>
      <protection locked="0"/>
    </xf>
    <xf numFmtId="0" fontId="14" fillId="0" borderId="31" xfId="0" applyFont="1" applyBorder="1" applyAlignment="1">
      <alignment horizontal="left" vertical="center" wrapText="1"/>
    </xf>
    <xf numFmtId="0" fontId="14" fillId="0" borderId="32" xfId="0" applyFont="1" applyBorder="1" applyAlignment="1">
      <alignment horizontal="left" vertical="center" wrapText="1"/>
    </xf>
    <xf numFmtId="0" fontId="14" fillId="0" borderId="37" xfId="0" applyFont="1" applyBorder="1" applyAlignment="1">
      <alignment horizontal="left" vertical="center" wrapText="1"/>
    </xf>
    <xf numFmtId="0" fontId="14" fillId="0" borderId="33" xfId="0" applyFont="1" applyBorder="1" applyAlignment="1">
      <alignment horizontal="left" vertical="center" wrapText="1"/>
    </xf>
    <xf numFmtId="0" fontId="14" fillId="0" borderId="49" xfId="0" applyFont="1" applyBorder="1" applyAlignment="1">
      <alignment horizontal="left" wrapText="1"/>
    </xf>
    <xf numFmtId="0" fontId="14" fillId="0" borderId="48" xfId="0" applyFont="1" applyBorder="1" applyAlignment="1">
      <alignment horizontal="left" wrapText="1"/>
    </xf>
    <xf numFmtId="15" fontId="15" fillId="5" borderId="42" xfId="0" applyNumberFormat="1" applyFont="1" applyFill="1" applyBorder="1" applyAlignment="1" applyProtection="1">
      <alignment horizontal="left"/>
      <protection locked="0"/>
    </xf>
    <xf numFmtId="15" fontId="15" fillId="5" borderId="41" xfId="0" applyNumberFormat="1" applyFont="1" applyFill="1" applyBorder="1" applyAlignment="1" applyProtection="1">
      <alignment horizontal="left"/>
      <protection locked="0"/>
    </xf>
    <xf numFmtId="15" fontId="15" fillId="5" borderId="48" xfId="0" applyNumberFormat="1" applyFont="1" applyFill="1" applyBorder="1" applyAlignment="1" applyProtection="1">
      <alignment horizontal="left"/>
      <protection locked="0"/>
    </xf>
  </cellXfs>
  <cellStyles count="2">
    <cellStyle name="Normal" xfId="0" builtinId="0"/>
    <cellStyle name="Normal 2" xfId="1" xr:uid="{B7C4DB0D-0392-4DA4-BE8B-A223A7E332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1828801</xdr:colOff>
      <xdr:row>4</xdr:row>
      <xdr:rowOff>15240</xdr:rowOff>
    </xdr:to>
    <xdr:pic>
      <xdr:nvPicPr>
        <xdr:cNvPr id="3" name="Picture 2" descr="BANKSETA-logo">
          <a:extLst>
            <a:ext uri="{FF2B5EF4-FFF2-40B4-BE49-F238E27FC236}">
              <a16:creationId xmlns:a16="http://schemas.microsoft.com/office/drawing/2014/main" id="{80DA6AB7-FEC5-4E4B-BAB5-88E723D909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1828800" cy="1356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293914</xdr:colOff>
      <xdr:row>0</xdr:row>
      <xdr:rowOff>0</xdr:rowOff>
    </xdr:from>
    <xdr:to>
      <xdr:col>15</xdr:col>
      <xdr:colOff>127363</xdr:colOff>
      <xdr:row>4</xdr:row>
      <xdr:rowOff>0</xdr:rowOff>
    </xdr:to>
    <xdr:pic>
      <xdr:nvPicPr>
        <xdr:cNvPr id="2" name="Picture 1" descr="BANKSETA-logo">
          <a:extLst>
            <a:ext uri="{FF2B5EF4-FFF2-40B4-BE49-F238E27FC236}">
              <a16:creationId xmlns:a16="http://schemas.microsoft.com/office/drawing/2014/main" id="{2C0C7753-DD74-42EC-88A5-01DDB66F43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440400" y="0"/>
          <a:ext cx="1830433" cy="1349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293914</xdr:colOff>
      <xdr:row>0</xdr:row>
      <xdr:rowOff>0</xdr:rowOff>
    </xdr:from>
    <xdr:to>
      <xdr:col>15</xdr:col>
      <xdr:colOff>127363</xdr:colOff>
      <xdr:row>4</xdr:row>
      <xdr:rowOff>0</xdr:rowOff>
    </xdr:to>
    <xdr:pic>
      <xdr:nvPicPr>
        <xdr:cNvPr id="2" name="Picture 1" descr="BANKSETA-logo">
          <a:extLst>
            <a:ext uri="{FF2B5EF4-FFF2-40B4-BE49-F238E27FC236}">
              <a16:creationId xmlns:a16="http://schemas.microsoft.com/office/drawing/2014/main" id="{8C73893D-AFD8-4C64-8721-A764732AAB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13974" y="0"/>
          <a:ext cx="1827712" cy="1341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293914</xdr:colOff>
      <xdr:row>0</xdr:row>
      <xdr:rowOff>0</xdr:rowOff>
    </xdr:from>
    <xdr:to>
      <xdr:col>15</xdr:col>
      <xdr:colOff>127363</xdr:colOff>
      <xdr:row>4</xdr:row>
      <xdr:rowOff>0</xdr:rowOff>
    </xdr:to>
    <xdr:pic>
      <xdr:nvPicPr>
        <xdr:cNvPr id="2" name="Picture 1" descr="BANKSETA-logo">
          <a:extLst>
            <a:ext uri="{FF2B5EF4-FFF2-40B4-BE49-F238E27FC236}">
              <a16:creationId xmlns:a16="http://schemas.microsoft.com/office/drawing/2014/main" id="{1B0FBC6C-1F85-4B69-8D1D-6F701DB990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13974" y="0"/>
          <a:ext cx="1827712" cy="1341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E408F-94AE-4CAB-B517-67A1FBAD064F}">
  <sheetPr>
    <pageSetUpPr fitToPage="1"/>
  </sheetPr>
  <dimension ref="A1:I23"/>
  <sheetViews>
    <sheetView topLeftCell="A15" zoomScale="70" zoomScaleNormal="70" workbookViewId="0">
      <selection activeCell="B1" sqref="B1"/>
    </sheetView>
  </sheetViews>
  <sheetFormatPr defaultColWidth="26.77734375" defaultRowHeight="26.4" customHeight="1" x14ac:dyDescent="0.35"/>
  <cols>
    <col min="1" max="3" width="26.77734375" style="4"/>
    <col min="4" max="4" width="26.33203125" style="4" customWidth="1"/>
    <col min="5" max="5" width="27.33203125" style="4" customWidth="1"/>
    <col min="6" max="6" width="20.109375" style="4" customWidth="1"/>
    <col min="7" max="9" width="17.33203125" style="4" customWidth="1"/>
    <col min="10" max="16384" width="26.77734375" style="4"/>
  </cols>
  <sheetData>
    <row r="1" spans="1:9" ht="26.4" customHeight="1" thickBot="1" x14ac:dyDescent="0.4">
      <c r="A1" s="1"/>
      <c r="B1" s="2" t="s">
        <v>0</v>
      </c>
      <c r="C1" s="3"/>
      <c r="D1" s="3"/>
      <c r="E1" s="3"/>
      <c r="F1" s="3"/>
    </row>
    <row r="2" spans="1:9" ht="26.4" customHeight="1" x14ac:dyDescent="0.35">
      <c r="A2" s="1"/>
      <c r="B2" s="65" t="s">
        <v>19</v>
      </c>
      <c r="C2" s="66"/>
      <c r="D2" s="66"/>
      <c r="E2" s="67"/>
      <c r="F2" s="3"/>
    </row>
    <row r="3" spans="1:9" ht="26.4" customHeight="1" thickBot="1" x14ac:dyDescent="0.4">
      <c r="A3" s="1"/>
      <c r="B3" s="68"/>
      <c r="C3" s="69"/>
      <c r="D3" s="69"/>
      <c r="E3" s="70"/>
    </row>
    <row r="4" spans="1:9" ht="26.4" customHeight="1" thickBot="1" x14ac:dyDescent="0.4">
      <c r="A4" s="1"/>
      <c r="B4" s="5"/>
      <c r="C4" s="5"/>
      <c r="D4" s="5"/>
      <c r="E4" s="6"/>
    </row>
    <row r="5" spans="1:9" ht="42" customHeight="1" x14ac:dyDescent="0.35">
      <c r="A5" s="71" t="s">
        <v>1</v>
      </c>
      <c r="B5" s="72"/>
      <c r="C5" s="72"/>
      <c r="D5" s="72"/>
      <c r="E5" s="7" t="s">
        <v>2</v>
      </c>
    </row>
    <row r="6" spans="1:9" ht="26.4" customHeight="1" thickBot="1" x14ac:dyDescent="0.4">
      <c r="A6" s="73"/>
      <c r="B6" s="74"/>
      <c r="C6" s="74"/>
      <c r="D6" s="74"/>
      <c r="E6" s="74"/>
    </row>
    <row r="7" spans="1:9" ht="49.8" customHeight="1" thickBot="1" x14ac:dyDescent="0.4">
      <c r="A7" s="75" t="s">
        <v>13</v>
      </c>
      <c r="B7" s="76"/>
      <c r="C7" s="76"/>
      <c r="D7" s="77"/>
      <c r="E7" s="8">
        <f>'Pricing Breakdown  - Year 1'!R24</f>
        <v>0</v>
      </c>
    </row>
    <row r="8" spans="1:9" ht="49.8" customHeight="1" thickBot="1" x14ac:dyDescent="0.4">
      <c r="A8" s="75" t="s">
        <v>14</v>
      </c>
      <c r="B8" s="76"/>
      <c r="C8" s="76"/>
      <c r="D8" s="77"/>
      <c r="E8" s="8">
        <f>'Pricing Breakdown  - Year 2'!R24</f>
        <v>0</v>
      </c>
    </row>
    <row r="9" spans="1:9" ht="49.8" customHeight="1" thickBot="1" x14ac:dyDescent="0.4">
      <c r="A9" s="75" t="s">
        <v>15</v>
      </c>
      <c r="B9" s="76"/>
      <c r="C9" s="76"/>
      <c r="D9" s="77"/>
      <c r="E9" s="8">
        <f>'Pricing Breakdown  - Year 3'!R23</f>
        <v>0</v>
      </c>
    </row>
    <row r="10" spans="1:9" ht="26.4" customHeight="1" x14ac:dyDescent="0.35">
      <c r="A10" s="1"/>
      <c r="B10" s="1"/>
      <c r="C10" s="59" t="s">
        <v>3</v>
      </c>
      <c r="D10" s="60"/>
      <c r="E10" s="9">
        <f>SUM(E7:E9)</f>
        <v>0</v>
      </c>
    </row>
    <row r="11" spans="1:9" ht="26.4" customHeight="1" x14ac:dyDescent="0.35">
      <c r="A11" s="1"/>
      <c r="B11" s="1"/>
      <c r="C11" s="61" t="s">
        <v>4</v>
      </c>
      <c r="D11" s="62"/>
      <c r="E11" s="10">
        <f>E10*15/100</f>
        <v>0</v>
      </c>
    </row>
    <row r="12" spans="1:9" ht="26.4" customHeight="1" thickBot="1" x14ac:dyDescent="0.4">
      <c r="A12" s="1"/>
      <c r="B12" s="1"/>
      <c r="C12" s="63" t="s">
        <v>5</v>
      </c>
      <c r="D12" s="64"/>
      <c r="E12" s="11">
        <f>E10+E11</f>
        <v>0</v>
      </c>
    </row>
    <row r="13" spans="1:9" ht="26.4" customHeight="1" thickBot="1" x14ac:dyDescent="0.4">
      <c r="A13" s="12" t="s">
        <v>6</v>
      </c>
      <c r="B13" s="12"/>
      <c r="C13" s="82"/>
      <c r="D13" s="82"/>
      <c r="E13" s="82"/>
      <c r="F13" s="82"/>
      <c r="G13" s="13"/>
      <c r="H13" s="14"/>
      <c r="I13" s="14"/>
    </row>
    <row r="14" spans="1:9" ht="26.4" customHeight="1" x14ac:dyDescent="0.35">
      <c r="A14" s="83" t="s">
        <v>20</v>
      </c>
      <c r="B14" s="84"/>
      <c r="C14" s="84"/>
      <c r="D14" s="84"/>
      <c r="E14" s="84"/>
      <c r="F14" s="84"/>
      <c r="G14" s="84"/>
      <c r="H14" s="85"/>
    </row>
    <row r="15" spans="1:9" ht="26.4" customHeight="1" x14ac:dyDescent="0.35">
      <c r="A15" s="86" t="s">
        <v>7</v>
      </c>
      <c r="B15" s="87"/>
      <c r="C15" s="87"/>
      <c r="D15" s="87"/>
      <c r="E15" s="87"/>
      <c r="F15" s="87"/>
      <c r="G15" s="87"/>
      <c r="H15" s="88"/>
    </row>
    <row r="16" spans="1:9" ht="26.4" customHeight="1" x14ac:dyDescent="0.35">
      <c r="A16" s="86" t="s">
        <v>8</v>
      </c>
      <c r="B16" s="87"/>
      <c r="C16" s="87"/>
      <c r="D16" s="87"/>
      <c r="E16" s="87"/>
      <c r="F16" s="87"/>
      <c r="G16" s="87"/>
      <c r="H16" s="88"/>
    </row>
    <row r="17" spans="1:9" ht="26.4" customHeight="1" x14ac:dyDescent="0.35">
      <c r="A17" s="86" t="s">
        <v>18</v>
      </c>
      <c r="B17" s="87"/>
      <c r="C17" s="87"/>
      <c r="D17" s="87"/>
      <c r="E17" s="87"/>
      <c r="F17" s="87"/>
      <c r="G17" s="87"/>
      <c r="H17" s="88"/>
    </row>
    <row r="18" spans="1:9" ht="26.4" customHeight="1" thickBot="1" x14ac:dyDescent="0.4">
      <c r="A18" s="89" t="s">
        <v>17</v>
      </c>
      <c r="B18" s="90"/>
      <c r="C18" s="90"/>
      <c r="D18" s="90"/>
      <c r="E18" s="90"/>
      <c r="F18" s="90"/>
      <c r="G18" s="90"/>
      <c r="H18" s="91"/>
    </row>
    <row r="19" spans="1:9" ht="37.200000000000003" customHeight="1" x14ac:dyDescent="0.35">
      <c r="A19" s="15" t="s">
        <v>9</v>
      </c>
      <c r="B19" s="78"/>
      <c r="C19" s="78"/>
      <c r="D19" s="79"/>
      <c r="E19" s="16"/>
      <c r="F19" s="16"/>
      <c r="G19" s="16"/>
      <c r="H19" s="1"/>
      <c r="I19" s="1"/>
    </row>
    <row r="20" spans="1:9" ht="48" customHeight="1" x14ac:dyDescent="0.35">
      <c r="A20" s="17" t="s">
        <v>10</v>
      </c>
      <c r="B20" s="78"/>
      <c r="C20" s="78"/>
      <c r="D20" s="79"/>
      <c r="E20" s="16"/>
      <c r="F20" s="16"/>
      <c r="G20" s="16"/>
      <c r="H20" s="1"/>
      <c r="I20" s="1"/>
    </row>
    <row r="21" spans="1:9" ht="37.200000000000003" customHeight="1" x14ac:dyDescent="0.35">
      <c r="A21" s="17" t="s">
        <v>11</v>
      </c>
      <c r="B21" s="78"/>
      <c r="C21" s="78"/>
      <c r="D21" s="79"/>
      <c r="E21" s="16"/>
      <c r="F21" s="16"/>
      <c r="G21" s="16"/>
      <c r="H21" s="1"/>
      <c r="I21" s="1"/>
    </row>
    <row r="22" spans="1:9" ht="37.200000000000003" customHeight="1" x14ac:dyDescent="0.35">
      <c r="A22" s="80" t="s">
        <v>12</v>
      </c>
      <c r="B22" s="92"/>
      <c r="C22" s="93"/>
      <c r="D22" s="94"/>
      <c r="E22" s="16"/>
      <c r="F22" s="16"/>
      <c r="G22" s="16"/>
      <c r="H22" s="1"/>
      <c r="I22" s="1"/>
    </row>
    <row r="23" spans="1:9" ht="37.200000000000003" customHeight="1" thickBot="1" x14ac:dyDescent="0.4">
      <c r="A23" s="81"/>
      <c r="B23" s="95"/>
      <c r="C23" s="96"/>
      <c r="D23" s="97"/>
      <c r="E23" s="1"/>
      <c r="F23" s="1"/>
      <c r="G23" s="1"/>
      <c r="H23" s="1"/>
      <c r="I23" s="1"/>
    </row>
  </sheetData>
  <mergeCells count="20">
    <mergeCell ref="B19:D19"/>
    <mergeCell ref="A22:A23"/>
    <mergeCell ref="C13:F13"/>
    <mergeCell ref="A14:H14"/>
    <mergeCell ref="A15:H15"/>
    <mergeCell ref="A16:H16"/>
    <mergeCell ref="A17:H17"/>
    <mergeCell ref="A18:H18"/>
    <mergeCell ref="B20:D20"/>
    <mergeCell ref="B21:D21"/>
    <mergeCell ref="B22:D23"/>
    <mergeCell ref="C10:D10"/>
    <mergeCell ref="C11:D11"/>
    <mergeCell ref="C12:D12"/>
    <mergeCell ref="B2:E3"/>
    <mergeCell ref="A5:D5"/>
    <mergeCell ref="A6:E6"/>
    <mergeCell ref="A7:D7"/>
    <mergeCell ref="A9:D9"/>
    <mergeCell ref="A8:D8"/>
  </mergeCells>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B3362-9CE5-4483-ABF7-A5C43707DA6D}">
  <dimension ref="A1:T45"/>
  <sheetViews>
    <sheetView tabSelected="1" topLeftCell="A23" zoomScale="70" zoomScaleNormal="70" workbookViewId="0">
      <selection activeCell="A35" sqref="A35:L35"/>
    </sheetView>
  </sheetViews>
  <sheetFormatPr defaultColWidth="26.77734375" defaultRowHeight="26.4" customHeight="1" x14ac:dyDescent="0.35"/>
  <cols>
    <col min="1" max="1" width="9.33203125" style="4" customWidth="1"/>
    <col min="2" max="2" width="17" style="4" customWidth="1"/>
    <col min="3" max="3" width="15.6640625" style="4" customWidth="1"/>
    <col min="4" max="4" width="50.44140625" style="4" customWidth="1"/>
    <col min="5" max="5" width="20.33203125" style="4" customWidth="1"/>
    <col min="6" max="7" width="12.21875" style="4" customWidth="1"/>
    <col min="8" max="8" width="16.77734375" style="4" customWidth="1"/>
    <col min="9" max="10" width="12.21875" style="4" customWidth="1"/>
    <col min="11" max="11" width="16.77734375" style="4" customWidth="1"/>
    <col min="12" max="13" width="12.21875" style="4" customWidth="1"/>
    <col min="14" max="14" width="16.77734375" style="4" customWidth="1"/>
    <col min="15" max="16" width="12.21875" style="4" customWidth="1"/>
    <col min="17" max="18" width="16.77734375" style="4" customWidth="1"/>
    <col min="19" max="16384" width="26.77734375" style="4"/>
  </cols>
  <sheetData>
    <row r="1" spans="1:18" ht="26.4" customHeight="1" thickBot="1" x14ac:dyDescent="0.4">
      <c r="A1" s="1"/>
      <c r="B1" s="2" t="s">
        <v>68</v>
      </c>
      <c r="C1" s="3"/>
      <c r="D1" s="3"/>
      <c r="E1" s="3"/>
      <c r="F1" s="3"/>
      <c r="G1" s="3"/>
      <c r="H1" s="3"/>
      <c r="I1" s="3"/>
      <c r="J1" s="3"/>
      <c r="K1" s="3"/>
      <c r="L1" s="3"/>
      <c r="M1" s="3"/>
      <c r="N1" s="3"/>
      <c r="O1" s="3"/>
    </row>
    <row r="2" spans="1:18" ht="26.4" customHeight="1" x14ac:dyDescent="0.35">
      <c r="A2" s="1"/>
      <c r="B2" s="65" t="s">
        <v>21</v>
      </c>
      <c r="C2" s="66"/>
      <c r="D2" s="66"/>
      <c r="E2" s="66"/>
      <c r="F2" s="66"/>
      <c r="G2" s="66"/>
      <c r="H2" s="66"/>
      <c r="I2" s="66"/>
      <c r="J2" s="66"/>
      <c r="K2" s="66"/>
      <c r="L2" s="67"/>
      <c r="M2" s="18"/>
      <c r="N2" s="18"/>
      <c r="O2" s="3"/>
    </row>
    <row r="3" spans="1:18" ht="26.4" customHeight="1" thickBot="1" x14ac:dyDescent="0.4">
      <c r="A3" s="1"/>
      <c r="B3" s="68"/>
      <c r="C3" s="69"/>
      <c r="D3" s="69"/>
      <c r="E3" s="69"/>
      <c r="F3" s="69"/>
      <c r="G3" s="69"/>
      <c r="H3" s="69"/>
      <c r="I3" s="69"/>
      <c r="J3" s="69"/>
      <c r="K3" s="69"/>
      <c r="L3" s="70"/>
      <c r="M3" s="18"/>
      <c r="N3" s="18"/>
    </row>
    <row r="4" spans="1:18" ht="26.4" customHeight="1" x14ac:dyDescent="0.35">
      <c r="A4" s="12" t="s">
        <v>45</v>
      </c>
      <c r="B4" s="5"/>
      <c r="C4" s="19"/>
      <c r="D4" s="19"/>
      <c r="E4" s="19"/>
      <c r="F4" s="19"/>
      <c r="G4" s="19"/>
      <c r="H4" s="19"/>
      <c r="I4" s="19"/>
      <c r="J4" s="19"/>
      <c r="K4" s="19"/>
      <c r="L4" s="20"/>
      <c r="M4" s="21"/>
      <c r="N4" s="21"/>
    </row>
    <row r="5" spans="1:18" ht="26.4" customHeight="1" x14ac:dyDescent="0.35">
      <c r="A5" s="22" t="s">
        <v>59</v>
      </c>
      <c r="B5" s="5"/>
      <c r="C5" s="5"/>
      <c r="D5" s="5"/>
      <c r="E5" s="5"/>
      <c r="F5" s="5"/>
      <c r="G5" s="5"/>
      <c r="H5" s="5"/>
      <c r="I5" s="5"/>
      <c r="J5" s="5"/>
      <c r="K5" s="5"/>
      <c r="L5" s="5"/>
      <c r="M5" s="21"/>
      <c r="N5" s="21"/>
    </row>
    <row r="6" spans="1:18" ht="26.4" customHeight="1" x14ac:dyDescent="0.35">
      <c r="A6" s="22"/>
      <c r="B6" s="5"/>
      <c r="C6" s="5"/>
      <c r="D6" s="5"/>
      <c r="E6" s="5"/>
      <c r="F6" s="5"/>
      <c r="G6" s="5"/>
      <c r="H6" s="5"/>
      <c r="I6" s="5"/>
      <c r="J6" s="5"/>
      <c r="K6" s="5"/>
      <c r="L6" s="5"/>
      <c r="M6" s="21"/>
      <c r="N6" s="21"/>
    </row>
    <row r="7" spans="1:18" ht="26.4" customHeight="1" x14ac:dyDescent="0.35">
      <c r="A7" s="1"/>
      <c r="B7" s="118" t="s">
        <v>47</v>
      </c>
      <c r="C7" s="119"/>
      <c r="D7" s="23"/>
      <c r="E7" s="107" t="s">
        <v>53</v>
      </c>
      <c r="F7" s="108"/>
      <c r="G7" s="5"/>
      <c r="H7" s="5"/>
      <c r="I7" s="5"/>
      <c r="J7" s="5"/>
      <c r="K7" s="5"/>
      <c r="L7" s="5"/>
      <c r="M7" s="21"/>
      <c r="N7" s="21"/>
    </row>
    <row r="8" spans="1:18" ht="26.4" customHeight="1" x14ac:dyDescent="0.35">
      <c r="A8" s="1"/>
      <c r="B8" s="102" t="s">
        <v>46</v>
      </c>
      <c r="C8" s="102"/>
      <c r="D8" s="24" t="s">
        <v>46</v>
      </c>
      <c r="E8" s="109">
        <v>100</v>
      </c>
      <c r="F8" s="110"/>
      <c r="G8" s="5"/>
      <c r="H8" s="5"/>
      <c r="I8" s="5"/>
      <c r="J8" s="5"/>
      <c r="K8" s="5"/>
      <c r="L8" s="5"/>
      <c r="M8" s="21"/>
      <c r="N8" s="21"/>
    </row>
    <row r="9" spans="1:18" ht="26.4" customHeight="1" x14ac:dyDescent="0.35">
      <c r="A9" s="1"/>
      <c r="B9" s="102" t="s">
        <v>38</v>
      </c>
      <c r="C9" s="102"/>
      <c r="D9" s="24" t="s">
        <v>46</v>
      </c>
      <c r="E9" s="109">
        <v>200</v>
      </c>
      <c r="F9" s="110"/>
      <c r="G9" s="5"/>
      <c r="H9" s="5"/>
      <c r="I9" s="5"/>
      <c r="J9" s="5"/>
      <c r="K9" s="5"/>
      <c r="L9" s="5"/>
      <c r="M9" s="21"/>
      <c r="N9" s="21"/>
    </row>
    <row r="10" spans="1:18" ht="26.4" customHeight="1" x14ac:dyDescent="0.35">
      <c r="A10" s="1"/>
      <c r="B10" s="102" t="s">
        <v>48</v>
      </c>
      <c r="C10" s="102"/>
      <c r="D10" s="24" t="s">
        <v>46</v>
      </c>
      <c r="E10" s="109">
        <v>300</v>
      </c>
      <c r="F10" s="110"/>
      <c r="G10" s="5"/>
      <c r="H10" s="5"/>
      <c r="I10" s="5"/>
      <c r="J10" s="5"/>
      <c r="K10" s="5"/>
      <c r="L10" s="5"/>
      <c r="M10" s="21"/>
      <c r="N10" s="21"/>
    </row>
    <row r="11" spans="1:18" ht="26.4" customHeight="1" x14ac:dyDescent="0.35">
      <c r="A11" s="1"/>
      <c r="B11" s="102" t="s">
        <v>39</v>
      </c>
      <c r="C11" s="102"/>
      <c r="D11" s="24" t="s">
        <v>46</v>
      </c>
      <c r="E11" s="109"/>
      <c r="F11" s="110"/>
      <c r="G11" s="5"/>
      <c r="H11" s="5"/>
      <c r="I11" s="5"/>
      <c r="J11" s="5"/>
      <c r="K11" s="5"/>
      <c r="L11" s="5"/>
      <c r="M11" s="21"/>
      <c r="N11" s="21"/>
    </row>
    <row r="12" spans="1:18" ht="26.4" customHeight="1" x14ac:dyDescent="0.35">
      <c r="A12" s="1"/>
      <c r="B12" s="25" t="s">
        <v>52</v>
      </c>
      <c r="C12" s="26"/>
      <c r="D12" s="5"/>
      <c r="E12" s="5"/>
      <c r="F12" s="5"/>
      <c r="G12" s="5"/>
      <c r="H12" s="5"/>
      <c r="I12" s="5"/>
      <c r="J12" s="5"/>
      <c r="K12" s="5"/>
      <c r="L12" s="5"/>
      <c r="M12" s="21"/>
      <c r="N12" s="21"/>
    </row>
    <row r="13" spans="1:18" ht="26.4" customHeight="1" x14ac:dyDescent="0.35">
      <c r="A13" s="12" t="s">
        <v>65</v>
      </c>
      <c r="B13" s="25"/>
      <c r="C13" s="5"/>
      <c r="D13" s="5"/>
      <c r="E13" s="5"/>
      <c r="F13" s="5"/>
      <c r="G13" s="5"/>
      <c r="H13" s="5"/>
      <c r="I13" s="5"/>
      <c r="J13" s="5"/>
      <c r="K13" s="5"/>
      <c r="L13" s="5"/>
      <c r="M13" s="21"/>
      <c r="N13" s="21"/>
    </row>
    <row r="14" spans="1:18" ht="26.4" customHeight="1" thickBot="1" x14ac:dyDescent="0.4">
      <c r="A14" s="22" t="s">
        <v>60</v>
      </c>
      <c r="B14" s="25"/>
      <c r="C14" s="5"/>
      <c r="D14" s="5"/>
      <c r="E14" s="5"/>
      <c r="F14" s="5"/>
      <c r="G14" s="5"/>
      <c r="H14" s="5"/>
      <c r="I14" s="5"/>
      <c r="J14" s="5"/>
      <c r="K14" s="5"/>
      <c r="L14" s="5"/>
      <c r="M14" s="21"/>
      <c r="N14" s="21"/>
    </row>
    <row r="15" spans="1:18" ht="26.4" customHeight="1" thickBot="1" x14ac:dyDescent="0.4">
      <c r="A15" s="1"/>
      <c r="B15" s="5"/>
      <c r="C15" s="5"/>
      <c r="D15" s="5"/>
      <c r="E15" s="5"/>
      <c r="F15" s="115" t="s">
        <v>44</v>
      </c>
      <c r="G15" s="116"/>
      <c r="H15" s="116"/>
      <c r="I15" s="116"/>
      <c r="J15" s="116"/>
      <c r="K15" s="116"/>
      <c r="L15" s="116"/>
      <c r="M15" s="116"/>
      <c r="N15" s="116"/>
      <c r="O15" s="116"/>
      <c r="P15" s="116"/>
      <c r="Q15" s="116"/>
      <c r="R15" s="117"/>
    </row>
    <row r="16" spans="1:18" ht="80.400000000000006" customHeight="1" x14ac:dyDescent="0.35">
      <c r="A16" s="27" t="s">
        <v>23</v>
      </c>
      <c r="B16" s="114" t="s">
        <v>22</v>
      </c>
      <c r="C16" s="114"/>
      <c r="D16" s="28" t="s">
        <v>29</v>
      </c>
      <c r="E16" s="28" t="s">
        <v>43</v>
      </c>
      <c r="F16" s="29" t="s">
        <v>37</v>
      </c>
      <c r="G16" s="29" t="s">
        <v>16</v>
      </c>
      <c r="H16" s="29" t="s">
        <v>40</v>
      </c>
      <c r="I16" s="30" t="s">
        <v>38</v>
      </c>
      <c r="J16" s="30" t="s">
        <v>16</v>
      </c>
      <c r="K16" s="30" t="s">
        <v>41</v>
      </c>
      <c r="L16" s="31" t="s">
        <v>48</v>
      </c>
      <c r="M16" s="31" t="s">
        <v>16</v>
      </c>
      <c r="N16" s="31" t="s">
        <v>49</v>
      </c>
      <c r="O16" s="32" t="s">
        <v>39</v>
      </c>
      <c r="P16" s="32" t="s">
        <v>16</v>
      </c>
      <c r="Q16" s="32" t="s">
        <v>42</v>
      </c>
      <c r="R16" s="33" t="s">
        <v>66</v>
      </c>
    </row>
    <row r="17" spans="1:20" ht="54.6" customHeight="1" x14ac:dyDescent="0.35">
      <c r="A17" s="34">
        <v>1</v>
      </c>
      <c r="B17" s="101" t="s">
        <v>34</v>
      </c>
      <c r="C17" s="101"/>
      <c r="D17" s="36" t="s">
        <v>33</v>
      </c>
      <c r="E17" s="35">
        <v>240</v>
      </c>
      <c r="F17" s="55"/>
      <c r="G17" s="37">
        <f>$E$8</f>
        <v>100</v>
      </c>
      <c r="H17" s="37">
        <f>F17*G17</f>
        <v>0</v>
      </c>
      <c r="I17" s="55"/>
      <c r="J17" s="38">
        <f>$E$9</f>
        <v>200</v>
      </c>
      <c r="K17" s="38">
        <f>I17*J17</f>
        <v>0</v>
      </c>
      <c r="L17" s="55"/>
      <c r="M17" s="39">
        <f t="shared" ref="M17:M22" si="0">$E$10</f>
        <v>300</v>
      </c>
      <c r="N17" s="39">
        <f>L17*M17</f>
        <v>0</v>
      </c>
      <c r="O17" s="55"/>
      <c r="P17" s="40">
        <f>$E$11</f>
        <v>0</v>
      </c>
      <c r="Q17" s="40">
        <f>O17*P17</f>
        <v>0</v>
      </c>
      <c r="R17" s="41">
        <f t="shared" ref="R17:R23" si="1">H17+K17+N17+Q17</f>
        <v>0</v>
      </c>
    </row>
    <row r="18" spans="1:20" ht="54.6" customHeight="1" x14ac:dyDescent="0.35">
      <c r="A18" s="34">
        <v>2</v>
      </c>
      <c r="B18" s="101" t="s">
        <v>24</v>
      </c>
      <c r="C18" s="101"/>
      <c r="D18" s="36" t="s">
        <v>35</v>
      </c>
      <c r="E18" s="35">
        <v>120</v>
      </c>
      <c r="F18" s="55"/>
      <c r="G18" s="37">
        <f>$E$8</f>
        <v>100</v>
      </c>
      <c r="H18" s="37">
        <f t="shared" ref="H18:H23" si="2">F18*G18</f>
        <v>0</v>
      </c>
      <c r="I18" s="55"/>
      <c r="J18" s="38">
        <f t="shared" ref="J18:J23" si="3">$E$9</f>
        <v>200</v>
      </c>
      <c r="K18" s="38">
        <f t="shared" ref="K18:K23" si="4">I18*J18</f>
        <v>0</v>
      </c>
      <c r="L18" s="55"/>
      <c r="M18" s="39">
        <f t="shared" si="0"/>
        <v>300</v>
      </c>
      <c r="N18" s="39">
        <f>L18*M18</f>
        <v>0</v>
      </c>
      <c r="O18" s="55"/>
      <c r="P18" s="40">
        <f t="shared" ref="P18:P23" si="5">$E$11</f>
        <v>0</v>
      </c>
      <c r="Q18" s="40">
        <f t="shared" ref="Q18:Q23" si="6">O18*P18</f>
        <v>0</v>
      </c>
      <c r="R18" s="41">
        <f t="shared" si="1"/>
        <v>0</v>
      </c>
    </row>
    <row r="19" spans="1:20" ht="54.6" customHeight="1" x14ac:dyDescent="0.35">
      <c r="A19" s="34">
        <v>3</v>
      </c>
      <c r="B19" s="101" t="s">
        <v>25</v>
      </c>
      <c r="C19" s="101"/>
      <c r="D19" s="36" t="s">
        <v>30</v>
      </c>
      <c r="E19" s="35">
        <v>240</v>
      </c>
      <c r="F19" s="55"/>
      <c r="G19" s="37">
        <f t="shared" ref="G19:G23" si="7">$E$8</f>
        <v>100</v>
      </c>
      <c r="H19" s="37">
        <f t="shared" si="2"/>
        <v>0</v>
      </c>
      <c r="I19" s="55"/>
      <c r="J19" s="38">
        <f t="shared" si="3"/>
        <v>200</v>
      </c>
      <c r="K19" s="38">
        <f t="shared" si="4"/>
        <v>0</v>
      </c>
      <c r="L19" s="55"/>
      <c r="M19" s="39">
        <f t="shared" si="0"/>
        <v>300</v>
      </c>
      <c r="N19" s="39">
        <f>L19*M19</f>
        <v>0</v>
      </c>
      <c r="O19" s="55"/>
      <c r="P19" s="40">
        <f t="shared" si="5"/>
        <v>0</v>
      </c>
      <c r="Q19" s="40">
        <f t="shared" si="6"/>
        <v>0</v>
      </c>
      <c r="R19" s="41">
        <f t="shared" si="1"/>
        <v>0</v>
      </c>
    </row>
    <row r="20" spans="1:20" ht="54.6" customHeight="1" x14ac:dyDescent="0.35">
      <c r="A20" s="34">
        <v>4</v>
      </c>
      <c r="B20" s="101" t="s">
        <v>54</v>
      </c>
      <c r="C20" s="101"/>
      <c r="D20" s="36" t="s">
        <v>55</v>
      </c>
      <c r="E20" s="35">
        <v>120</v>
      </c>
      <c r="F20" s="55"/>
      <c r="G20" s="37">
        <f t="shared" si="7"/>
        <v>100</v>
      </c>
      <c r="H20" s="37">
        <f t="shared" si="2"/>
        <v>0</v>
      </c>
      <c r="I20" s="55"/>
      <c r="J20" s="38">
        <f t="shared" si="3"/>
        <v>200</v>
      </c>
      <c r="K20" s="38">
        <f t="shared" si="4"/>
        <v>0</v>
      </c>
      <c r="L20" s="55"/>
      <c r="M20" s="39">
        <f t="shared" si="0"/>
        <v>300</v>
      </c>
      <c r="N20" s="39">
        <f t="shared" ref="N20:N23" si="8">L20*M20</f>
        <v>0</v>
      </c>
      <c r="O20" s="55"/>
      <c r="P20" s="40">
        <f t="shared" si="5"/>
        <v>0</v>
      </c>
      <c r="Q20" s="40">
        <f t="shared" si="6"/>
        <v>0</v>
      </c>
      <c r="R20" s="41">
        <f t="shared" si="1"/>
        <v>0</v>
      </c>
    </row>
    <row r="21" spans="1:20" ht="54.6" customHeight="1" x14ac:dyDescent="0.35">
      <c r="A21" s="34">
        <v>5</v>
      </c>
      <c r="B21" s="101" t="s">
        <v>26</v>
      </c>
      <c r="C21" s="101"/>
      <c r="D21" s="36" t="s">
        <v>36</v>
      </c>
      <c r="E21" s="35">
        <v>240</v>
      </c>
      <c r="F21" s="55"/>
      <c r="G21" s="37">
        <f t="shared" si="7"/>
        <v>100</v>
      </c>
      <c r="H21" s="37">
        <f t="shared" si="2"/>
        <v>0</v>
      </c>
      <c r="I21" s="55"/>
      <c r="J21" s="38">
        <f t="shared" si="3"/>
        <v>200</v>
      </c>
      <c r="K21" s="38">
        <f t="shared" si="4"/>
        <v>0</v>
      </c>
      <c r="L21" s="55"/>
      <c r="M21" s="39">
        <f t="shared" si="0"/>
        <v>300</v>
      </c>
      <c r="N21" s="39">
        <f t="shared" si="8"/>
        <v>0</v>
      </c>
      <c r="O21" s="55"/>
      <c r="P21" s="40">
        <f t="shared" si="5"/>
        <v>0</v>
      </c>
      <c r="Q21" s="40">
        <f t="shared" si="6"/>
        <v>0</v>
      </c>
      <c r="R21" s="41">
        <f t="shared" si="1"/>
        <v>0</v>
      </c>
    </row>
    <row r="22" spans="1:20" ht="54.6" customHeight="1" x14ac:dyDescent="0.35">
      <c r="A22" s="34">
        <v>6</v>
      </c>
      <c r="B22" s="101" t="s">
        <v>27</v>
      </c>
      <c r="C22" s="101"/>
      <c r="D22" s="36" t="s">
        <v>31</v>
      </c>
      <c r="E22" s="35">
        <v>160</v>
      </c>
      <c r="F22" s="55"/>
      <c r="G22" s="37">
        <f t="shared" si="7"/>
        <v>100</v>
      </c>
      <c r="H22" s="37">
        <f t="shared" si="2"/>
        <v>0</v>
      </c>
      <c r="I22" s="55"/>
      <c r="J22" s="38">
        <f t="shared" si="3"/>
        <v>200</v>
      </c>
      <c r="K22" s="38">
        <f t="shared" si="4"/>
        <v>0</v>
      </c>
      <c r="L22" s="55"/>
      <c r="M22" s="39">
        <f t="shared" si="0"/>
        <v>300</v>
      </c>
      <c r="N22" s="39">
        <f t="shared" si="8"/>
        <v>0</v>
      </c>
      <c r="O22" s="55"/>
      <c r="P22" s="40">
        <f t="shared" si="5"/>
        <v>0</v>
      </c>
      <c r="Q22" s="40">
        <f t="shared" si="6"/>
        <v>0</v>
      </c>
      <c r="R22" s="41">
        <f t="shared" si="1"/>
        <v>0</v>
      </c>
    </row>
    <row r="23" spans="1:20" ht="54.6" customHeight="1" thickBot="1" x14ac:dyDescent="0.4">
      <c r="A23" s="42">
        <v>7</v>
      </c>
      <c r="B23" s="103" t="s">
        <v>28</v>
      </c>
      <c r="C23" s="103"/>
      <c r="D23" s="44" t="s">
        <v>32</v>
      </c>
      <c r="E23" s="43">
        <v>120</v>
      </c>
      <c r="F23" s="56"/>
      <c r="G23" s="45">
        <f t="shared" si="7"/>
        <v>100</v>
      </c>
      <c r="H23" s="37">
        <f t="shared" si="2"/>
        <v>0</v>
      </c>
      <c r="I23" s="56"/>
      <c r="J23" s="46">
        <f t="shared" si="3"/>
        <v>200</v>
      </c>
      <c r="K23" s="38">
        <f t="shared" si="4"/>
        <v>0</v>
      </c>
      <c r="L23" s="56"/>
      <c r="M23" s="47">
        <f>$E$10</f>
        <v>300</v>
      </c>
      <c r="N23" s="39">
        <f t="shared" si="8"/>
        <v>0</v>
      </c>
      <c r="O23" s="56"/>
      <c r="P23" s="48">
        <f t="shared" si="5"/>
        <v>0</v>
      </c>
      <c r="Q23" s="40">
        <f t="shared" si="6"/>
        <v>0</v>
      </c>
      <c r="R23" s="49">
        <f t="shared" si="1"/>
        <v>0</v>
      </c>
    </row>
    <row r="24" spans="1:20" ht="26.4" customHeight="1" x14ac:dyDescent="0.35">
      <c r="A24" s="50"/>
      <c r="B24" s="111" t="s">
        <v>3</v>
      </c>
      <c r="C24" s="112"/>
      <c r="D24" s="112"/>
      <c r="E24" s="112"/>
      <c r="F24" s="112"/>
      <c r="G24" s="112"/>
      <c r="H24" s="112"/>
      <c r="I24" s="112"/>
      <c r="J24" s="112"/>
      <c r="K24" s="112"/>
      <c r="L24" s="112"/>
      <c r="M24" s="112"/>
      <c r="N24" s="112"/>
      <c r="O24" s="112"/>
      <c r="P24" s="112"/>
      <c r="Q24" s="113"/>
      <c r="R24" s="51">
        <f>SUM(R17:R23)</f>
        <v>0</v>
      </c>
    </row>
    <row r="25" spans="1:20" ht="26.4" customHeight="1" x14ac:dyDescent="0.35">
      <c r="A25" s="52"/>
      <c r="B25" s="98" t="s">
        <v>4</v>
      </c>
      <c r="C25" s="99"/>
      <c r="D25" s="99"/>
      <c r="E25" s="99"/>
      <c r="F25" s="99"/>
      <c r="G25" s="99"/>
      <c r="H25" s="99"/>
      <c r="I25" s="99"/>
      <c r="J25" s="99"/>
      <c r="K25" s="99"/>
      <c r="L25" s="99"/>
      <c r="M25" s="99"/>
      <c r="N25" s="99"/>
      <c r="O25" s="99"/>
      <c r="P25" s="99"/>
      <c r="Q25" s="100"/>
      <c r="R25" s="53">
        <f>R24*0.15</f>
        <v>0</v>
      </c>
    </row>
    <row r="26" spans="1:20" ht="26.4" customHeight="1" x14ac:dyDescent="0.35">
      <c r="A26" s="52"/>
      <c r="B26" s="98" t="s">
        <v>67</v>
      </c>
      <c r="C26" s="99"/>
      <c r="D26" s="99"/>
      <c r="E26" s="99"/>
      <c r="F26" s="99"/>
      <c r="G26" s="99"/>
      <c r="H26" s="99"/>
      <c r="I26" s="99"/>
      <c r="J26" s="99"/>
      <c r="K26" s="99"/>
      <c r="L26" s="99"/>
      <c r="M26" s="99"/>
      <c r="N26" s="99"/>
      <c r="O26" s="99"/>
      <c r="P26" s="99"/>
      <c r="Q26" s="100"/>
      <c r="R26" s="53">
        <f>R24+R25</f>
        <v>0</v>
      </c>
    </row>
    <row r="27" spans="1:20" ht="26.4" customHeight="1" x14ac:dyDescent="0.35">
      <c r="A27" s="1"/>
      <c r="B27" s="1"/>
      <c r="C27" s="1"/>
      <c r="D27" s="1"/>
      <c r="E27" s="1"/>
      <c r="F27" s="1"/>
      <c r="G27" s="1"/>
      <c r="H27" s="1"/>
      <c r="I27" s="1"/>
      <c r="J27" s="1"/>
      <c r="K27" s="1"/>
      <c r="L27" s="1"/>
      <c r="M27" s="1"/>
      <c r="N27" s="1"/>
      <c r="O27" s="1"/>
      <c r="P27" s="1"/>
      <c r="Q27" s="1"/>
      <c r="R27" s="1"/>
      <c r="S27" s="1"/>
      <c r="T27" s="1"/>
    </row>
    <row r="28" spans="1:20" ht="26.4" customHeight="1" thickBot="1" x14ac:dyDescent="0.4">
      <c r="A28" s="12" t="s">
        <v>6</v>
      </c>
      <c r="B28" s="12"/>
      <c r="C28" s="82"/>
      <c r="D28" s="82"/>
      <c r="E28" s="82"/>
      <c r="F28" s="82"/>
      <c r="G28" s="82"/>
      <c r="H28" s="13"/>
      <c r="I28" s="13"/>
      <c r="J28" s="13"/>
      <c r="K28" s="13"/>
      <c r="L28" s="54"/>
      <c r="M28" s="54"/>
      <c r="N28" s="54"/>
      <c r="O28" s="54"/>
    </row>
    <row r="29" spans="1:20" ht="26.4" customHeight="1" x14ac:dyDescent="0.35">
      <c r="A29" s="83" t="s">
        <v>50</v>
      </c>
      <c r="B29" s="84"/>
      <c r="C29" s="84"/>
      <c r="D29" s="84"/>
      <c r="E29" s="84"/>
      <c r="F29" s="84"/>
      <c r="G29" s="84"/>
      <c r="H29" s="84"/>
      <c r="I29" s="84"/>
      <c r="J29" s="84"/>
      <c r="K29" s="84"/>
      <c r="L29" s="85"/>
      <c r="M29" s="22"/>
      <c r="N29" s="22"/>
    </row>
    <row r="30" spans="1:20" ht="26.4" customHeight="1" x14ac:dyDescent="0.35">
      <c r="A30" s="86" t="s">
        <v>51</v>
      </c>
      <c r="B30" s="87"/>
      <c r="C30" s="87"/>
      <c r="D30" s="87"/>
      <c r="E30" s="87"/>
      <c r="F30" s="87"/>
      <c r="G30" s="87"/>
      <c r="H30" s="87"/>
      <c r="I30" s="87"/>
      <c r="J30" s="87"/>
      <c r="K30" s="87"/>
      <c r="L30" s="88"/>
      <c r="M30" s="22"/>
      <c r="N30" s="22"/>
    </row>
    <row r="31" spans="1:20" ht="26.4" customHeight="1" x14ac:dyDescent="0.35">
      <c r="A31" s="86" t="s">
        <v>8</v>
      </c>
      <c r="B31" s="87"/>
      <c r="C31" s="87"/>
      <c r="D31" s="87"/>
      <c r="E31" s="87"/>
      <c r="F31" s="87"/>
      <c r="G31" s="87"/>
      <c r="H31" s="87"/>
      <c r="I31" s="87"/>
      <c r="J31" s="87"/>
      <c r="K31" s="87"/>
      <c r="L31" s="88"/>
      <c r="M31" s="22"/>
      <c r="N31" s="22"/>
    </row>
    <row r="32" spans="1:20" ht="26.4" customHeight="1" x14ac:dyDescent="0.35">
      <c r="A32" s="86" t="s">
        <v>18</v>
      </c>
      <c r="B32" s="87"/>
      <c r="C32" s="87"/>
      <c r="D32" s="87"/>
      <c r="E32" s="87"/>
      <c r="F32" s="87"/>
      <c r="G32" s="87"/>
      <c r="H32" s="87"/>
      <c r="I32" s="87"/>
      <c r="J32" s="87"/>
      <c r="K32" s="87"/>
      <c r="L32" s="88"/>
      <c r="M32" s="22"/>
      <c r="N32" s="22"/>
    </row>
    <row r="33" spans="1:15" ht="26.4" customHeight="1" x14ac:dyDescent="0.4">
      <c r="A33" s="104" t="s">
        <v>57</v>
      </c>
      <c r="B33" s="105"/>
      <c r="C33" s="105"/>
      <c r="D33" s="105"/>
      <c r="E33" s="105"/>
      <c r="F33" s="105"/>
      <c r="G33" s="105"/>
      <c r="H33" s="105"/>
      <c r="I33" s="105"/>
      <c r="J33" s="105"/>
      <c r="K33" s="105"/>
      <c r="L33" s="106"/>
      <c r="M33" s="22"/>
      <c r="N33" s="22"/>
    </row>
    <row r="34" spans="1:15" ht="26.4" customHeight="1" x14ac:dyDescent="0.35">
      <c r="A34" s="86" t="s">
        <v>61</v>
      </c>
      <c r="B34" s="87"/>
      <c r="C34" s="87"/>
      <c r="D34" s="87"/>
      <c r="E34" s="87"/>
      <c r="F34" s="87"/>
      <c r="G34" s="87"/>
      <c r="H34" s="87"/>
      <c r="I34" s="87"/>
      <c r="J34" s="87"/>
      <c r="K34" s="87"/>
      <c r="L34" s="88"/>
      <c r="M34" s="22"/>
      <c r="N34" s="22"/>
    </row>
    <row r="35" spans="1:15" ht="26.4" customHeight="1" x14ac:dyDescent="0.35">
      <c r="A35" s="86" t="s">
        <v>62</v>
      </c>
      <c r="B35" s="87"/>
      <c r="C35" s="87"/>
      <c r="D35" s="87"/>
      <c r="E35" s="87"/>
      <c r="F35" s="87"/>
      <c r="G35" s="87"/>
      <c r="H35" s="87"/>
      <c r="I35" s="87"/>
      <c r="J35" s="87"/>
      <c r="K35" s="87"/>
      <c r="L35" s="88"/>
      <c r="M35" s="22"/>
      <c r="N35" s="22"/>
    </row>
    <row r="36" spans="1:15" ht="26.4" customHeight="1" x14ac:dyDescent="0.4">
      <c r="A36" s="104" t="s">
        <v>63</v>
      </c>
      <c r="B36" s="105"/>
      <c r="C36" s="105"/>
      <c r="D36" s="105"/>
      <c r="E36" s="105"/>
      <c r="F36" s="105"/>
      <c r="G36" s="105"/>
      <c r="H36" s="105"/>
      <c r="I36" s="105"/>
      <c r="J36" s="105"/>
      <c r="K36" s="105"/>
      <c r="L36" s="106"/>
      <c r="M36" s="22"/>
      <c r="N36" s="22"/>
    </row>
    <row r="37" spans="1:15" ht="26.4" customHeight="1" x14ac:dyDescent="0.4">
      <c r="A37" s="141" t="s">
        <v>79</v>
      </c>
      <c r="B37" s="142"/>
      <c r="C37" s="142"/>
      <c r="D37" s="142"/>
      <c r="E37" s="142"/>
      <c r="F37" s="142"/>
      <c r="G37" s="142"/>
      <c r="H37" s="142"/>
      <c r="I37" s="142"/>
      <c r="J37" s="142"/>
      <c r="K37" s="142"/>
      <c r="L37" s="143"/>
      <c r="M37" s="22"/>
      <c r="N37" s="22"/>
    </row>
    <row r="38" spans="1:15" s="58" customFormat="1" ht="26.4" customHeight="1" x14ac:dyDescent="0.45">
      <c r="A38" s="104" t="s">
        <v>78</v>
      </c>
      <c r="B38" s="105"/>
      <c r="C38" s="105"/>
      <c r="D38" s="105"/>
      <c r="E38" s="105"/>
      <c r="F38" s="105"/>
      <c r="G38" s="105"/>
      <c r="H38" s="105"/>
      <c r="I38" s="105"/>
      <c r="J38" s="105"/>
      <c r="K38" s="105"/>
      <c r="L38" s="106"/>
      <c r="M38" s="57"/>
      <c r="N38" s="57"/>
    </row>
    <row r="39" spans="1:15" ht="26.4" customHeight="1" x14ac:dyDescent="0.35">
      <c r="A39" s="86" t="s">
        <v>56</v>
      </c>
      <c r="B39" s="87"/>
      <c r="C39" s="87"/>
      <c r="D39" s="87"/>
      <c r="E39" s="87"/>
      <c r="F39" s="87"/>
      <c r="G39" s="87"/>
      <c r="H39" s="87"/>
      <c r="I39" s="87"/>
      <c r="J39" s="87"/>
      <c r="K39" s="87"/>
      <c r="L39" s="88"/>
      <c r="M39" s="22"/>
      <c r="N39" s="22"/>
    </row>
    <row r="40" spans="1:15" ht="37.200000000000003" customHeight="1" thickBot="1" x14ac:dyDescent="0.4">
      <c r="A40" s="133" t="s">
        <v>58</v>
      </c>
      <c r="B40" s="90"/>
      <c r="C40" s="90"/>
      <c r="D40" s="90"/>
      <c r="E40" s="90"/>
      <c r="F40" s="90"/>
      <c r="G40" s="90"/>
      <c r="H40" s="90"/>
      <c r="I40" s="90"/>
      <c r="J40" s="90"/>
      <c r="K40" s="90"/>
      <c r="L40" s="91"/>
      <c r="M40" s="1"/>
      <c r="N40" s="1"/>
      <c r="O40" s="1"/>
    </row>
    <row r="41" spans="1:15" ht="48" customHeight="1" x14ac:dyDescent="0.35">
      <c r="B41" s="139" t="s">
        <v>9</v>
      </c>
      <c r="C41" s="140"/>
      <c r="D41" s="130"/>
      <c r="E41" s="131"/>
      <c r="F41" s="132"/>
      <c r="G41" s="16"/>
      <c r="H41" s="16"/>
      <c r="I41" s="16"/>
      <c r="J41" s="16"/>
      <c r="K41" s="16"/>
      <c r="L41" s="1"/>
      <c r="M41" s="1"/>
      <c r="N41" s="1"/>
      <c r="O41" s="1"/>
    </row>
    <row r="42" spans="1:15" ht="37.200000000000003" customHeight="1" x14ac:dyDescent="0.35">
      <c r="B42" s="137" t="s">
        <v>10</v>
      </c>
      <c r="C42" s="138"/>
      <c r="D42" s="134"/>
      <c r="E42" s="135"/>
      <c r="F42" s="136"/>
      <c r="G42" s="16"/>
      <c r="H42" s="16"/>
      <c r="I42" s="16"/>
      <c r="J42" s="16"/>
      <c r="K42" s="16"/>
      <c r="L42" s="1"/>
      <c r="M42" s="1"/>
      <c r="N42" s="1"/>
      <c r="O42" s="1"/>
    </row>
    <row r="43" spans="1:15" ht="37.200000000000003" customHeight="1" x14ac:dyDescent="0.35">
      <c r="B43" s="137" t="s">
        <v>11</v>
      </c>
      <c r="C43" s="138"/>
      <c r="D43" s="134"/>
      <c r="E43" s="135"/>
      <c r="F43" s="136"/>
      <c r="G43" s="16"/>
      <c r="H43" s="16"/>
      <c r="I43" s="16"/>
      <c r="J43" s="16"/>
      <c r="K43" s="16"/>
      <c r="L43" s="1"/>
      <c r="M43" s="1"/>
      <c r="N43" s="1"/>
      <c r="O43" s="1"/>
    </row>
    <row r="44" spans="1:15" ht="37.200000000000003" customHeight="1" x14ac:dyDescent="0.35">
      <c r="B44" s="120" t="s">
        <v>12</v>
      </c>
      <c r="C44" s="121"/>
      <c r="D44" s="124"/>
      <c r="E44" s="125"/>
      <c r="F44" s="126"/>
      <c r="G44" s="1"/>
      <c r="H44" s="16"/>
      <c r="I44" s="16"/>
      <c r="J44" s="16"/>
      <c r="K44" s="16"/>
      <c r="L44" s="1"/>
      <c r="M44" s="1"/>
      <c r="N44" s="1"/>
      <c r="O44" s="1"/>
    </row>
    <row r="45" spans="1:15" ht="26.4" customHeight="1" thickBot="1" x14ac:dyDescent="0.4">
      <c r="B45" s="122"/>
      <c r="C45" s="123"/>
      <c r="D45" s="127"/>
      <c r="E45" s="128"/>
      <c r="F45" s="129"/>
      <c r="H45" s="16"/>
      <c r="I45" s="16"/>
      <c r="J45" s="16"/>
      <c r="K45" s="16"/>
    </row>
  </sheetData>
  <mergeCells count="44">
    <mergeCell ref="B44:C45"/>
    <mergeCell ref="D44:F45"/>
    <mergeCell ref="A34:L34"/>
    <mergeCell ref="A36:L36"/>
    <mergeCell ref="A39:L39"/>
    <mergeCell ref="D41:F41"/>
    <mergeCell ref="A35:L35"/>
    <mergeCell ref="A38:L38"/>
    <mergeCell ref="A40:L40"/>
    <mergeCell ref="D42:F42"/>
    <mergeCell ref="B42:C42"/>
    <mergeCell ref="B41:C41"/>
    <mergeCell ref="B43:C43"/>
    <mergeCell ref="D43:F43"/>
    <mergeCell ref="A37:L37"/>
    <mergeCell ref="A33:L33"/>
    <mergeCell ref="B10:C10"/>
    <mergeCell ref="B11:C11"/>
    <mergeCell ref="E7:F7"/>
    <mergeCell ref="E8:F8"/>
    <mergeCell ref="E9:F9"/>
    <mergeCell ref="E10:F10"/>
    <mergeCell ref="E11:F11"/>
    <mergeCell ref="C28:G28"/>
    <mergeCell ref="A29:L29"/>
    <mergeCell ref="A30:L30"/>
    <mergeCell ref="A31:L31"/>
    <mergeCell ref="B24:Q24"/>
    <mergeCell ref="B16:C16"/>
    <mergeCell ref="F15:R15"/>
    <mergeCell ref="B7:C7"/>
    <mergeCell ref="A32:L32"/>
    <mergeCell ref="B25:Q25"/>
    <mergeCell ref="B26:Q26"/>
    <mergeCell ref="B21:C21"/>
    <mergeCell ref="B2:L3"/>
    <mergeCell ref="B17:C17"/>
    <mergeCell ref="B18:C18"/>
    <mergeCell ref="B19:C19"/>
    <mergeCell ref="B8:C8"/>
    <mergeCell ref="B9:C9"/>
    <mergeCell ref="B20:C20"/>
    <mergeCell ref="B22:C22"/>
    <mergeCell ref="B23:C23"/>
  </mergeCells>
  <phoneticPr fontId="16"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8FC6D-2203-4954-8EA5-9B6C3557EEF7}">
  <dimension ref="A1:T45"/>
  <sheetViews>
    <sheetView zoomScale="70" zoomScaleNormal="70" workbookViewId="0">
      <selection activeCell="B1" sqref="B1"/>
    </sheetView>
  </sheetViews>
  <sheetFormatPr defaultColWidth="26.77734375" defaultRowHeight="26.4" customHeight="1" x14ac:dyDescent="0.35"/>
  <cols>
    <col min="1" max="1" width="9.33203125" style="4" customWidth="1"/>
    <col min="2" max="2" width="17" style="4" customWidth="1"/>
    <col min="3" max="3" width="15.6640625" style="4" customWidth="1"/>
    <col min="4" max="4" width="50.44140625" style="4" customWidth="1"/>
    <col min="5" max="5" width="20.33203125" style="4" customWidth="1"/>
    <col min="6" max="7" width="12.21875" style="4" customWidth="1"/>
    <col min="8" max="8" width="16.77734375" style="4" customWidth="1"/>
    <col min="9" max="10" width="12.21875" style="4" customWidth="1"/>
    <col min="11" max="11" width="16.77734375" style="4" customWidth="1"/>
    <col min="12" max="13" width="12.21875" style="4" customWidth="1"/>
    <col min="14" max="14" width="16.77734375" style="4" customWidth="1"/>
    <col min="15" max="16" width="12.21875" style="4" customWidth="1"/>
    <col min="17" max="18" width="16.77734375" style="4" customWidth="1"/>
    <col min="19" max="16384" width="26.77734375" style="4"/>
  </cols>
  <sheetData>
    <row r="1" spans="1:18" ht="26.4" customHeight="1" thickBot="1" x14ac:dyDescent="0.4">
      <c r="A1" s="1"/>
      <c r="B1" s="2" t="s">
        <v>69</v>
      </c>
      <c r="C1" s="3"/>
      <c r="D1" s="3"/>
      <c r="E1" s="3"/>
      <c r="F1" s="3"/>
      <c r="G1" s="3"/>
      <c r="H1" s="3"/>
      <c r="I1" s="3"/>
      <c r="J1" s="3"/>
      <c r="K1" s="3"/>
      <c r="L1" s="3"/>
      <c r="M1" s="3"/>
      <c r="N1" s="3"/>
      <c r="O1" s="3"/>
    </row>
    <row r="2" spans="1:18" ht="26.4" customHeight="1" x14ac:dyDescent="0.35">
      <c r="A2" s="1"/>
      <c r="B2" s="65" t="s">
        <v>21</v>
      </c>
      <c r="C2" s="66"/>
      <c r="D2" s="66"/>
      <c r="E2" s="66"/>
      <c r="F2" s="66"/>
      <c r="G2" s="66"/>
      <c r="H2" s="66"/>
      <c r="I2" s="66"/>
      <c r="J2" s="66"/>
      <c r="K2" s="66"/>
      <c r="L2" s="67"/>
      <c r="M2" s="18"/>
      <c r="N2" s="18"/>
      <c r="O2" s="3"/>
    </row>
    <row r="3" spans="1:18" ht="26.4" customHeight="1" thickBot="1" x14ac:dyDescent="0.4">
      <c r="A3" s="1"/>
      <c r="B3" s="68"/>
      <c r="C3" s="69"/>
      <c r="D3" s="69"/>
      <c r="E3" s="69"/>
      <c r="F3" s="69"/>
      <c r="G3" s="69"/>
      <c r="H3" s="69"/>
      <c r="I3" s="69"/>
      <c r="J3" s="69"/>
      <c r="K3" s="69"/>
      <c r="L3" s="70"/>
      <c r="M3" s="18"/>
      <c r="N3" s="18"/>
    </row>
    <row r="4" spans="1:18" ht="26.4" customHeight="1" x14ac:dyDescent="0.35">
      <c r="A4" s="12" t="s">
        <v>45</v>
      </c>
      <c r="B4" s="5"/>
      <c r="C4" s="19"/>
      <c r="D4" s="19"/>
      <c r="E4" s="19"/>
      <c r="F4" s="19"/>
      <c r="G4" s="19"/>
      <c r="H4" s="19"/>
      <c r="I4" s="19"/>
      <c r="J4" s="19"/>
      <c r="K4" s="19"/>
      <c r="L4" s="20"/>
      <c r="M4" s="21"/>
      <c r="N4" s="21"/>
    </row>
    <row r="5" spans="1:18" ht="26.4" customHeight="1" x14ac:dyDescent="0.35">
      <c r="A5" s="22" t="s">
        <v>59</v>
      </c>
      <c r="B5" s="5"/>
      <c r="C5" s="5"/>
      <c r="D5" s="5"/>
      <c r="E5" s="5"/>
      <c r="F5" s="5"/>
      <c r="G5" s="5"/>
      <c r="H5" s="5"/>
      <c r="I5" s="5"/>
      <c r="J5" s="5"/>
      <c r="K5" s="5"/>
      <c r="L5" s="5"/>
      <c r="M5" s="21"/>
      <c r="N5" s="21"/>
    </row>
    <row r="6" spans="1:18" ht="26.4" customHeight="1" x14ac:dyDescent="0.35">
      <c r="A6" s="22"/>
      <c r="B6" s="5"/>
      <c r="C6" s="5"/>
      <c r="D6" s="5"/>
      <c r="E6" s="5"/>
      <c r="F6" s="5"/>
      <c r="G6" s="5"/>
      <c r="H6" s="5"/>
      <c r="I6" s="5"/>
      <c r="J6" s="5"/>
      <c r="K6" s="5"/>
      <c r="L6" s="5"/>
      <c r="M6" s="21"/>
      <c r="N6" s="21"/>
    </row>
    <row r="7" spans="1:18" ht="26.4" customHeight="1" x14ac:dyDescent="0.35">
      <c r="A7" s="1"/>
      <c r="B7" s="118" t="s">
        <v>47</v>
      </c>
      <c r="C7" s="119"/>
      <c r="D7" s="23"/>
      <c r="E7" s="107" t="s">
        <v>53</v>
      </c>
      <c r="F7" s="108"/>
      <c r="G7" s="5"/>
      <c r="H7" s="5"/>
      <c r="I7" s="5"/>
      <c r="J7" s="5"/>
      <c r="K7" s="5"/>
      <c r="L7" s="5"/>
      <c r="M7" s="21"/>
      <c r="N7" s="21"/>
    </row>
    <row r="8" spans="1:18" ht="26.4" customHeight="1" x14ac:dyDescent="0.35">
      <c r="A8" s="1"/>
      <c r="B8" s="102" t="s">
        <v>46</v>
      </c>
      <c r="C8" s="102"/>
      <c r="D8" s="24" t="s">
        <v>46</v>
      </c>
      <c r="E8" s="109"/>
      <c r="F8" s="110"/>
      <c r="G8" s="5"/>
      <c r="H8" s="5"/>
      <c r="I8" s="5"/>
      <c r="J8" s="5"/>
      <c r="K8" s="5"/>
      <c r="L8" s="5"/>
      <c r="M8" s="21"/>
      <c r="N8" s="21"/>
    </row>
    <row r="9" spans="1:18" ht="26.4" customHeight="1" x14ac:dyDescent="0.35">
      <c r="A9" s="1"/>
      <c r="B9" s="102" t="s">
        <v>38</v>
      </c>
      <c r="C9" s="102"/>
      <c r="D9" s="24" t="s">
        <v>46</v>
      </c>
      <c r="E9" s="109"/>
      <c r="F9" s="110"/>
      <c r="G9" s="5"/>
      <c r="H9" s="5"/>
      <c r="I9" s="5"/>
      <c r="J9" s="5"/>
      <c r="K9" s="5"/>
      <c r="L9" s="5"/>
      <c r="M9" s="21"/>
      <c r="N9" s="21"/>
    </row>
    <row r="10" spans="1:18" ht="26.4" customHeight="1" x14ac:dyDescent="0.35">
      <c r="A10" s="1"/>
      <c r="B10" s="102" t="s">
        <v>48</v>
      </c>
      <c r="C10" s="102"/>
      <c r="D10" s="24" t="s">
        <v>46</v>
      </c>
      <c r="E10" s="109"/>
      <c r="F10" s="110"/>
      <c r="G10" s="5"/>
      <c r="H10" s="5"/>
      <c r="I10" s="5"/>
      <c r="J10" s="5"/>
      <c r="K10" s="5"/>
      <c r="L10" s="5"/>
      <c r="M10" s="21"/>
      <c r="N10" s="21"/>
    </row>
    <row r="11" spans="1:18" ht="26.4" customHeight="1" x14ac:dyDescent="0.35">
      <c r="A11" s="1"/>
      <c r="B11" s="102" t="s">
        <v>39</v>
      </c>
      <c r="C11" s="102"/>
      <c r="D11" s="24" t="s">
        <v>46</v>
      </c>
      <c r="E11" s="109"/>
      <c r="F11" s="110"/>
      <c r="G11" s="5"/>
      <c r="H11" s="5"/>
      <c r="I11" s="5"/>
      <c r="J11" s="5"/>
      <c r="K11" s="5"/>
      <c r="L11" s="5"/>
      <c r="M11" s="21"/>
      <c r="N11" s="21"/>
    </row>
    <row r="12" spans="1:18" ht="26.4" customHeight="1" x14ac:dyDescent="0.35">
      <c r="A12" s="1"/>
      <c r="B12" s="25" t="s">
        <v>52</v>
      </c>
      <c r="C12" s="26"/>
      <c r="D12" s="5"/>
      <c r="E12" s="5"/>
      <c r="F12" s="5"/>
      <c r="G12" s="5"/>
      <c r="H12" s="5"/>
      <c r="I12" s="5"/>
      <c r="J12" s="5"/>
      <c r="K12" s="5"/>
      <c r="L12" s="5"/>
      <c r="M12" s="21"/>
      <c r="N12" s="21"/>
    </row>
    <row r="13" spans="1:18" ht="26.4" customHeight="1" x14ac:dyDescent="0.35">
      <c r="A13" s="12" t="s">
        <v>70</v>
      </c>
      <c r="B13" s="25"/>
      <c r="C13" s="5"/>
      <c r="D13" s="5"/>
      <c r="E13" s="5"/>
      <c r="F13" s="5"/>
      <c r="G13" s="5"/>
      <c r="H13" s="5"/>
      <c r="I13" s="5"/>
      <c r="J13" s="5"/>
      <c r="K13" s="5"/>
      <c r="L13" s="5"/>
      <c r="M13" s="21"/>
      <c r="N13" s="21"/>
    </row>
    <row r="14" spans="1:18" ht="26.4" customHeight="1" thickBot="1" x14ac:dyDescent="0.4">
      <c r="A14" s="22" t="s">
        <v>60</v>
      </c>
      <c r="B14" s="25"/>
      <c r="C14" s="5"/>
      <c r="D14" s="5"/>
      <c r="E14" s="5"/>
      <c r="F14" s="5"/>
      <c r="G14" s="5"/>
      <c r="H14" s="5"/>
      <c r="I14" s="5"/>
      <c r="J14" s="5"/>
      <c r="K14" s="5"/>
      <c r="L14" s="5"/>
      <c r="M14" s="21"/>
      <c r="N14" s="21"/>
    </row>
    <row r="15" spans="1:18" ht="26.4" customHeight="1" thickBot="1" x14ac:dyDescent="0.4">
      <c r="A15" s="1"/>
      <c r="B15" s="5"/>
      <c r="C15" s="5"/>
      <c r="D15" s="5"/>
      <c r="E15" s="5"/>
      <c r="F15" s="115" t="s">
        <v>44</v>
      </c>
      <c r="G15" s="116"/>
      <c r="H15" s="116"/>
      <c r="I15" s="116"/>
      <c r="J15" s="116"/>
      <c r="K15" s="116"/>
      <c r="L15" s="116"/>
      <c r="M15" s="116"/>
      <c r="N15" s="116"/>
      <c r="O15" s="116"/>
      <c r="P15" s="116"/>
      <c r="Q15" s="116"/>
      <c r="R15" s="117"/>
    </row>
    <row r="16" spans="1:18" ht="80.400000000000006" customHeight="1" x14ac:dyDescent="0.35">
      <c r="A16" s="27" t="s">
        <v>23</v>
      </c>
      <c r="B16" s="114" t="s">
        <v>22</v>
      </c>
      <c r="C16" s="114"/>
      <c r="D16" s="28" t="s">
        <v>29</v>
      </c>
      <c r="E16" s="28" t="s">
        <v>43</v>
      </c>
      <c r="F16" s="29" t="s">
        <v>37</v>
      </c>
      <c r="G16" s="29" t="s">
        <v>16</v>
      </c>
      <c r="H16" s="29" t="s">
        <v>40</v>
      </c>
      <c r="I16" s="30" t="s">
        <v>38</v>
      </c>
      <c r="J16" s="30" t="s">
        <v>16</v>
      </c>
      <c r="K16" s="30" t="s">
        <v>41</v>
      </c>
      <c r="L16" s="31" t="s">
        <v>48</v>
      </c>
      <c r="M16" s="31" t="s">
        <v>16</v>
      </c>
      <c r="N16" s="31" t="s">
        <v>49</v>
      </c>
      <c r="O16" s="32" t="s">
        <v>39</v>
      </c>
      <c r="P16" s="32" t="s">
        <v>16</v>
      </c>
      <c r="Q16" s="32" t="s">
        <v>42</v>
      </c>
      <c r="R16" s="33" t="s">
        <v>71</v>
      </c>
    </row>
    <row r="17" spans="1:20" ht="54.6" customHeight="1" x14ac:dyDescent="0.35">
      <c r="A17" s="34">
        <v>1</v>
      </c>
      <c r="B17" s="101" t="s">
        <v>34</v>
      </c>
      <c r="C17" s="101"/>
      <c r="D17" s="36" t="s">
        <v>33</v>
      </c>
      <c r="E17" s="35">
        <v>240</v>
      </c>
      <c r="F17" s="55"/>
      <c r="G17" s="37">
        <f>$E$8</f>
        <v>0</v>
      </c>
      <c r="H17" s="37">
        <f>F17*G17</f>
        <v>0</v>
      </c>
      <c r="I17" s="55"/>
      <c r="J17" s="38">
        <f>$E$9</f>
        <v>0</v>
      </c>
      <c r="K17" s="38">
        <f>I17*J17</f>
        <v>0</v>
      </c>
      <c r="L17" s="55"/>
      <c r="M17" s="39">
        <f t="shared" ref="M17:M22" si="0">$E$10</f>
        <v>0</v>
      </c>
      <c r="N17" s="39">
        <f>L17*M17</f>
        <v>0</v>
      </c>
      <c r="O17" s="55"/>
      <c r="P17" s="40">
        <f>$E$11</f>
        <v>0</v>
      </c>
      <c r="Q17" s="40">
        <f>O17*P17</f>
        <v>0</v>
      </c>
      <c r="R17" s="41">
        <f t="shared" ref="R17:R23" si="1">H17+K17+N17+Q17</f>
        <v>0</v>
      </c>
    </row>
    <row r="18" spans="1:20" ht="54.6" customHeight="1" x14ac:dyDescent="0.35">
      <c r="A18" s="34">
        <v>2</v>
      </c>
      <c r="B18" s="101" t="s">
        <v>24</v>
      </c>
      <c r="C18" s="101"/>
      <c r="D18" s="36" t="s">
        <v>35</v>
      </c>
      <c r="E18" s="35">
        <v>120</v>
      </c>
      <c r="F18" s="55"/>
      <c r="G18" s="37">
        <f>$E$8</f>
        <v>0</v>
      </c>
      <c r="H18" s="37">
        <f t="shared" ref="H18:H23" si="2">F18*G18</f>
        <v>0</v>
      </c>
      <c r="I18" s="55"/>
      <c r="J18" s="38">
        <f t="shared" ref="J18:J23" si="3">$E$9</f>
        <v>0</v>
      </c>
      <c r="K18" s="38">
        <f t="shared" ref="K18:K23" si="4">I18*J18</f>
        <v>0</v>
      </c>
      <c r="L18" s="55"/>
      <c r="M18" s="39">
        <f t="shared" si="0"/>
        <v>0</v>
      </c>
      <c r="N18" s="39">
        <f>L18*M18</f>
        <v>0</v>
      </c>
      <c r="O18" s="55"/>
      <c r="P18" s="40">
        <f t="shared" ref="P18:P23" si="5">$E$11</f>
        <v>0</v>
      </c>
      <c r="Q18" s="40">
        <f t="shared" ref="Q18:Q23" si="6">O18*P18</f>
        <v>0</v>
      </c>
      <c r="R18" s="41">
        <f t="shared" si="1"/>
        <v>0</v>
      </c>
    </row>
    <row r="19" spans="1:20" ht="54.6" customHeight="1" x14ac:dyDescent="0.35">
      <c r="A19" s="34">
        <v>3</v>
      </c>
      <c r="B19" s="101" t="s">
        <v>25</v>
      </c>
      <c r="C19" s="101"/>
      <c r="D19" s="36" t="s">
        <v>30</v>
      </c>
      <c r="E19" s="35">
        <v>240</v>
      </c>
      <c r="F19" s="55"/>
      <c r="G19" s="37">
        <f t="shared" ref="G19:G23" si="7">$E$8</f>
        <v>0</v>
      </c>
      <c r="H19" s="37">
        <f t="shared" si="2"/>
        <v>0</v>
      </c>
      <c r="I19" s="55"/>
      <c r="J19" s="38">
        <f t="shared" si="3"/>
        <v>0</v>
      </c>
      <c r="K19" s="38">
        <f t="shared" si="4"/>
        <v>0</v>
      </c>
      <c r="L19" s="55"/>
      <c r="M19" s="39">
        <f t="shared" si="0"/>
        <v>0</v>
      </c>
      <c r="N19" s="39">
        <f>L19*M19</f>
        <v>0</v>
      </c>
      <c r="O19" s="55"/>
      <c r="P19" s="40">
        <f t="shared" si="5"/>
        <v>0</v>
      </c>
      <c r="Q19" s="40">
        <f t="shared" si="6"/>
        <v>0</v>
      </c>
      <c r="R19" s="41">
        <f t="shared" si="1"/>
        <v>0</v>
      </c>
    </row>
    <row r="20" spans="1:20" ht="54.6" customHeight="1" x14ac:dyDescent="0.35">
      <c r="A20" s="34">
        <v>4</v>
      </c>
      <c r="B20" s="101" t="s">
        <v>54</v>
      </c>
      <c r="C20" s="101"/>
      <c r="D20" s="36" t="s">
        <v>55</v>
      </c>
      <c r="E20" s="35">
        <v>120</v>
      </c>
      <c r="F20" s="55"/>
      <c r="G20" s="37">
        <f t="shared" si="7"/>
        <v>0</v>
      </c>
      <c r="H20" s="37">
        <f t="shared" si="2"/>
        <v>0</v>
      </c>
      <c r="I20" s="55"/>
      <c r="J20" s="38">
        <f t="shared" si="3"/>
        <v>0</v>
      </c>
      <c r="K20" s="38">
        <f t="shared" si="4"/>
        <v>0</v>
      </c>
      <c r="L20" s="55"/>
      <c r="M20" s="39">
        <f t="shared" si="0"/>
        <v>0</v>
      </c>
      <c r="N20" s="39">
        <f t="shared" ref="N20:N23" si="8">L20*M20</f>
        <v>0</v>
      </c>
      <c r="O20" s="55"/>
      <c r="P20" s="40">
        <f t="shared" si="5"/>
        <v>0</v>
      </c>
      <c r="Q20" s="40">
        <f t="shared" si="6"/>
        <v>0</v>
      </c>
      <c r="R20" s="41">
        <f t="shared" si="1"/>
        <v>0</v>
      </c>
    </row>
    <row r="21" spans="1:20" ht="54.6" customHeight="1" x14ac:dyDescent="0.35">
      <c r="A21" s="34">
        <v>5</v>
      </c>
      <c r="B21" s="101" t="s">
        <v>26</v>
      </c>
      <c r="C21" s="101"/>
      <c r="D21" s="36" t="s">
        <v>36</v>
      </c>
      <c r="E21" s="35">
        <v>240</v>
      </c>
      <c r="F21" s="55"/>
      <c r="G21" s="37">
        <f t="shared" si="7"/>
        <v>0</v>
      </c>
      <c r="H21" s="37">
        <f t="shared" si="2"/>
        <v>0</v>
      </c>
      <c r="I21" s="55"/>
      <c r="J21" s="38">
        <f t="shared" si="3"/>
        <v>0</v>
      </c>
      <c r="K21" s="38">
        <f t="shared" si="4"/>
        <v>0</v>
      </c>
      <c r="L21" s="55"/>
      <c r="M21" s="39">
        <f t="shared" si="0"/>
        <v>0</v>
      </c>
      <c r="N21" s="39">
        <f t="shared" si="8"/>
        <v>0</v>
      </c>
      <c r="O21" s="55"/>
      <c r="P21" s="40">
        <f t="shared" si="5"/>
        <v>0</v>
      </c>
      <c r="Q21" s="40">
        <f t="shared" si="6"/>
        <v>0</v>
      </c>
      <c r="R21" s="41">
        <f t="shared" si="1"/>
        <v>0</v>
      </c>
    </row>
    <row r="22" spans="1:20" ht="54.6" customHeight="1" x14ac:dyDescent="0.35">
      <c r="A22" s="34">
        <v>6</v>
      </c>
      <c r="B22" s="101" t="s">
        <v>27</v>
      </c>
      <c r="C22" s="101"/>
      <c r="D22" s="36" t="s">
        <v>31</v>
      </c>
      <c r="E22" s="35">
        <v>160</v>
      </c>
      <c r="F22" s="55"/>
      <c r="G22" s="37">
        <f t="shared" si="7"/>
        <v>0</v>
      </c>
      <c r="H22" s="37">
        <f t="shared" si="2"/>
        <v>0</v>
      </c>
      <c r="I22" s="55"/>
      <c r="J22" s="38">
        <f t="shared" si="3"/>
        <v>0</v>
      </c>
      <c r="K22" s="38">
        <f t="shared" si="4"/>
        <v>0</v>
      </c>
      <c r="L22" s="55"/>
      <c r="M22" s="39">
        <f t="shared" si="0"/>
        <v>0</v>
      </c>
      <c r="N22" s="39">
        <f t="shared" si="8"/>
        <v>0</v>
      </c>
      <c r="O22" s="55"/>
      <c r="P22" s="40">
        <f t="shared" si="5"/>
        <v>0</v>
      </c>
      <c r="Q22" s="40">
        <f t="shared" si="6"/>
        <v>0</v>
      </c>
      <c r="R22" s="41">
        <f t="shared" si="1"/>
        <v>0</v>
      </c>
    </row>
    <row r="23" spans="1:20" ht="54.6" customHeight="1" thickBot="1" x14ac:dyDescent="0.4">
      <c r="A23" s="42">
        <v>7</v>
      </c>
      <c r="B23" s="103" t="s">
        <v>28</v>
      </c>
      <c r="C23" s="103"/>
      <c r="D23" s="44" t="s">
        <v>32</v>
      </c>
      <c r="E23" s="43">
        <v>120</v>
      </c>
      <c r="F23" s="56"/>
      <c r="G23" s="45">
        <f t="shared" si="7"/>
        <v>0</v>
      </c>
      <c r="H23" s="37">
        <f t="shared" si="2"/>
        <v>0</v>
      </c>
      <c r="I23" s="56"/>
      <c r="J23" s="46">
        <f t="shared" si="3"/>
        <v>0</v>
      </c>
      <c r="K23" s="38">
        <f t="shared" si="4"/>
        <v>0</v>
      </c>
      <c r="L23" s="56"/>
      <c r="M23" s="47">
        <f>$E$10</f>
        <v>0</v>
      </c>
      <c r="N23" s="39">
        <f t="shared" si="8"/>
        <v>0</v>
      </c>
      <c r="O23" s="56"/>
      <c r="P23" s="48">
        <f t="shared" si="5"/>
        <v>0</v>
      </c>
      <c r="Q23" s="40">
        <f t="shared" si="6"/>
        <v>0</v>
      </c>
      <c r="R23" s="49">
        <f t="shared" si="1"/>
        <v>0</v>
      </c>
    </row>
    <row r="24" spans="1:20" ht="26.4" customHeight="1" x14ac:dyDescent="0.35">
      <c r="A24" s="50"/>
      <c r="B24" s="111" t="s">
        <v>3</v>
      </c>
      <c r="C24" s="112"/>
      <c r="D24" s="112"/>
      <c r="E24" s="112"/>
      <c r="F24" s="112"/>
      <c r="G24" s="112"/>
      <c r="H24" s="112"/>
      <c r="I24" s="112"/>
      <c r="J24" s="112"/>
      <c r="K24" s="112"/>
      <c r="L24" s="112"/>
      <c r="M24" s="112"/>
      <c r="N24" s="112"/>
      <c r="O24" s="112"/>
      <c r="P24" s="112"/>
      <c r="Q24" s="113"/>
      <c r="R24" s="51">
        <f>SUM(R17:R23)</f>
        <v>0</v>
      </c>
    </row>
    <row r="25" spans="1:20" ht="26.4" customHeight="1" x14ac:dyDescent="0.35">
      <c r="A25" s="52"/>
      <c r="B25" s="98" t="s">
        <v>4</v>
      </c>
      <c r="C25" s="99"/>
      <c r="D25" s="99"/>
      <c r="E25" s="99"/>
      <c r="F25" s="99"/>
      <c r="G25" s="99"/>
      <c r="H25" s="99"/>
      <c r="I25" s="99"/>
      <c r="J25" s="99"/>
      <c r="K25" s="99"/>
      <c r="L25" s="99"/>
      <c r="M25" s="99"/>
      <c r="N25" s="99"/>
      <c r="O25" s="99"/>
      <c r="P25" s="99"/>
      <c r="Q25" s="100"/>
      <c r="R25" s="53">
        <f>R24*0.15</f>
        <v>0</v>
      </c>
    </row>
    <row r="26" spans="1:20" ht="26.4" customHeight="1" x14ac:dyDescent="0.35">
      <c r="A26" s="52"/>
      <c r="B26" s="98" t="s">
        <v>72</v>
      </c>
      <c r="C26" s="99"/>
      <c r="D26" s="99"/>
      <c r="E26" s="99"/>
      <c r="F26" s="99"/>
      <c r="G26" s="99"/>
      <c r="H26" s="99"/>
      <c r="I26" s="99"/>
      <c r="J26" s="99"/>
      <c r="K26" s="99"/>
      <c r="L26" s="99"/>
      <c r="M26" s="99"/>
      <c r="N26" s="99"/>
      <c r="O26" s="99"/>
      <c r="P26" s="99"/>
      <c r="Q26" s="100"/>
      <c r="R26" s="53">
        <f>R24+R25</f>
        <v>0</v>
      </c>
    </row>
    <row r="27" spans="1:20" ht="26.4" customHeight="1" x14ac:dyDescent="0.35">
      <c r="A27" s="1"/>
      <c r="B27" s="1"/>
      <c r="C27" s="1"/>
      <c r="D27" s="1"/>
      <c r="E27" s="1"/>
      <c r="F27" s="1"/>
      <c r="G27" s="1"/>
      <c r="H27" s="1"/>
      <c r="I27" s="1"/>
      <c r="J27" s="1"/>
      <c r="K27" s="1"/>
      <c r="L27" s="1"/>
      <c r="M27" s="1"/>
      <c r="N27" s="1"/>
      <c r="O27" s="1"/>
      <c r="P27" s="1"/>
      <c r="Q27" s="1"/>
      <c r="R27" s="1"/>
      <c r="S27" s="1"/>
      <c r="T27" s="1"/>
    </row>
    <row r="28" spans="1:20" ht="26.4" customHeight="1" thickBot="1" x14ac:dyDescent="0.4">
      <c r="A28" s="12" t="s">
        <v>6</v>
      </c>
      <c r="B28" s="12"/>
      <c r="C28" s="82"/>
      <c r="D28" s="82"/>
      <c r="E28" s="82"/>
      <c r="F28" s="82"/>
      <c r="G28" s="82"/>
      <c r="H28" s="13"/>
      <c r="I28" s="13"/>
      <c r="J28" s="13"/>
      <c r="K28" s="13"/>
      <c r="L28" s="54"/>
      <c r="M28" s="54"/>
      <c r="N28" s="54"/>
      <c r="O28" s="54"/>
    </row>
    <row r="29" spans="1:20" ht="26.4" customHeight="1" x14ac:dyDescent="0.35">
      <c r="A29" s="83" t="s">
        <v>50</v>
      </c>
      <c r="B29" s="84"/>
      <c r="C29" s="84"/>
      <c r="D29" s="84"/>
      <c r="E29" s="84"/>
      <c r="F29" s="84"/>
      <c r="G29" s="84"/>
      <c r="H29" s="84"/>
      <c r="I29" s="84"/>
      <c r="J29" s="84"/>
      <c r="K29" s="84"/>
      <c r="L29" s="85"/>
      <c r="M29" s="22"/>
      <c r="N29" s="22"/>
    </row>
    <row r="30" spans="1:20" ht="26.4" customHeight="1" x14ac:dyDescent="0.35">
      <c r="A30" s="86" t="s">
        <v>51</v>
      </c>
      <c r="B30" s="87"/>
      <c r="C30" s="87"/>
      <c r="D30" s="87"/>
      <c r="E30" s="87"/>
      <c r="F30" s="87"/>
      <c r="G30" s="87"/>
      <c r="H30" s="87"/>
      <c r="I30" s="87"/>
      <c r="J30" s="87"/>
      <c r="K30" s="87"/>
      <c r="L30" s="88"/>
      <c r="M30" s="22"/>
      <c r="N30" s="22"/>
    </row>
    <row r="31" spans="1:20" ht="26.4" customHeight="1" x14ac:dyDescent="0.35">
      <c r="A31" s="86" t="s">
        <v>8</v>
      </c>
      <c r="B31" s="87"/>
      <c r="C31" s="87"/>
      <c r="D31" s="87"/>
      <c r="E31" s="87"/>
      <c r="F31" s="87"/>
      <c r="G31" s="87"/>
      <c r="H31" s="87"/>
      <c r="I31" s="87"/>
      <c r="J31" s="87"/>
      <c r="K31" s="87"/>
      <c r="L31" s="88"/>
      <c r="M31" s="22"/>
      <c r="N31" s="22"/>
    </row>
    <row r="32" spans="1:20" ht="26.4" customHeight="1" x14ac:dyDescent="0.35">
      <c r="A32" s="86" t="s">
        <v>18</v>
      </c>
      <c r="B32" s="87"/>
      <c r="C32" s="87"/>
      <c r="D32" s="87"/>
      <c r="E32" s="87"/>
      <c r="F32" s="87"/>
      <c r="G32" s="87"/>
      <c r="H32" s="87"/>
      <c r="I32" s="87"/>
      <c r="J32" s="87"/>
      <c r="K32" s="87"/>
      <c r="L32" s="88"/>
      <c r="M32" s="22"/>
      <c r="N32" s="22"/>
    </row>
    <row r="33" spans="1:15" ht="26.4" customHeight="1" x14ac:dyDescent="0.4">
      <c r="A33" s="104" t="s">
        <v>57</v>
      </c>
      <c r="B33" s="105"/>
      <c r="C33" s="105"/>
      <c r="D33" s="105"/>
      <c r="E33" s="105"/>
      <c r="F33" s="105"/>
      <c r="G33" s="105"/>
      <c r="H33" s="105"/>
      <c r="I33" s="105"/>
      <c r="J33" s="105"/>
      <c r="K33" s="105"/>
      <c r="L33" s="106"/>
      <c r="M33" s="22"/>
      <c r="N33" s="22"/>
    </row>
    <row r="34" spans="1:15" ht="26.4" customHeight="1" x14ac:dyDescent="0.35">
      <c r="A34" s="86" t="s">
        <v>61</v>
      </c>
      <c r="B34" s="87"/>
      <c r="C34" s="87"/>
      <c r="D34" s="87"/>
      <c r="E34" s="87"/>
      <c r="F34" s="87"/>
      <c r="G34" s="87"/>
      <c r="H34" s="87"/>
      <c r="I34" s="87"/>
      <c r="J34" s="87"/>
      <c r="K34" s="87"/>
      <c r="L34" s="88"/>
      <c r="M34" s="22"/>
      <c r="N34" s="22"/>
    </row>
    <row r="35" spans="1:15" ht="26.4" customHeight="1" x14ac:dyDescent="0.35">
      <c r="A35" s="86" t="s">
        <v>62</v>
      </c>
      <c r="B35" s="87"/>
      <c r="C35" s="87"/>
      <c r="D35" s="87"/>
      <c r="E35" s="87"/>
      <c r="F35" s="87"/>
      <c r="G35" s="87"/>
      <c r="H35" s="87"/>
      <c r="I35" s="87"/>
      <c r="J35" s="87"/>
      <c r="K35" s="87"/>
      <c r="L35" s="88"/>
      <c r="M35" s="22"/>
      <c r="N35" s="22"/>
    </row>
    <row r="36" spans="1:15" ht="26.4" customHeight="1" x14ac:dyDescent="0.4">
      <c r="A36" s="104" t="s">
        <v>63</v>
      </c>
      <c r="B36" s="105"/>
      <c r="C36" s="105"/>
      <c r="D36" s="105"/>
      <c r="E36" s="105"/>
      <c r="F36" s="105"/>
      <c r="G36" s="105"/>
      <c r="H36" s="105"/>
      <c r="I36" s="105"/>
      <c r="J36" s="105"/>
      <c r="K36" s="105"/>
      <c r="L36" s="106"/>
      <c r="M36" s="22"/>
      <c r="N36" s="22"/>
    </row>
    <row r="37" spans="1:15" ht="26.4" customHeight="1" x14ac:dyDescent="0.35">
      <c r="A37" s="86" t="s">
        <v>64</v>
      </c>
      <c r="B37" s="87"/>
      <c r="C37" s="87"/>
      <c r="D37" s="87"/>
      <c r="E37" s="87"/>
      <c r="F37" s="87"/>
      <c r="G37" s="87"/>
      <c r="H37" s="87"/>
      <c r="I37" s="87"/>
      <c r="J37" s="87"/>
      <c r="K37" s="87"/>
      <c r="L37" s="88"/>
      <c r="M37" s="22"/>
      <c r="N37" s="22"/>
    </row>
    <row r="38" spans="1:15" ht="26.4" customHeight="1" x14ac:dyDescent="0.35">
      <c r="A38" s="86" t="s">
        <v>56</v>
      </c>
      <c r="B38" s="87"/>
      <c r="C38" s="87"/>
      <c r="D38" s="87"/>
      <c r="E38" s="87"/>
      <c r="F38" s="87"/>
      <c r="G38" s="87"/>
      <c r="H38" s="87"/>
      <c r="I38" s="87"/>
      <c r="J38" s="87"/>
      <c r="K38" s="87"/>
      <c r="L38" s="88"/>
      <c r="M38" s="22"/>
      <c r="N38" s="22"/>
    </row>
    <row r="39" spans="1:15" ht="26.4" customHeight="1" thickBot="1" x14ac:dyDescent="0.4">
      <c r="A39" s="133" t="s">
        <v>58</v>
      </c>
      <c r="B39" s="90"/>
      <c r="C39" s="90"/>
      <c r="D39" s="90"/>
      <c r="E39" s="90"/>
      <c r="F39" s="90"/>
      <c r="G39" s="90"/>
      <c r="H39" s="90"/>
      <c r="I39" s="90"/>
      <c r="J39" s="90"/>
      <c r="K39" s="90"/>
      <c r="L39" s="91"/>
      <c r="M39" s="22"/>
      <c r="N39" s="22"/>
    </row>
    <row r="40" spans="1:15" ht="37.200000000000003" customHeight="1" x14ac:dyDescent="0.35">
      <c r="B40" s="139" t="s">
        <v>9</v>
      </c>
      <c r="C40" s="140"/>
      <c r="D40" s="130"/>
      <c r="E40" s="131"/>
      <c r="F40" s="132"/>
      <c r="G40" s="16"/>
      <c r="H40" s="16"/>
      <c r="I40" s="16"/>
      <c r="J40" s="16"/>
      <c r="K40" s="16"/>
      <c r="L40" s="1"/>
      <c r="M40" s="1"/>
      <c r="N40" s="1"/>
      <c r="O40" s="1"/>
    </row>
    <row r="41" spans="1:15" ht="48" customHeight="1" x14ac:dyDescent="0.35">
      <c r="B41" s="137" t="s">
        <v>10</v>
      </c>
      <c r="C41" s="138"/>
      <c r="D41" s="134"/>
      <c r="E41" s="135"/>
      <c r="F41" s="136"/>
      <c r="G41" s="16"/>
      <c r="H41" s="16"/>
      <c r="I41" s="16"/>
      <c r="J41" s="16"/>
      <c r="K41" s="16"/>
      <c r="L41" s="1"/>
      <c r="M41" s="1"/>
      <c r="N41" s="1"/>
      <c r="O41" s="1"/>
    </row>
    <row r="42" spans="1:15" ht="37.200000000000003" customHeight="1" x14ac:dyDescent="0.35">
      <c r="B42" s="137" t="s">
        <v>11</v>
      </c>
      <c r="C42" s="138"/>
      <c r="D42" s="134"/>
      <c r="E42" s="135"/>
      <c r="F42" s="136"/>
      <c r="G42" s="16"/>
      <c r="H42" s="16"/>
      <c r="I42" s="16"/>
      <c r="J42" s="16"/>
      <c r="K42" s="16"/>
      <c r="L42" s="1"/>
      <c r="M42" s="1"/>
      <c r="N42" s="1"/>
      <c r="O42" s="1"/>
    </row>
    <row r="43" spans="1:15" ht="37.200000000000003" customHeight="1" x14ac:dyDescent="0.35">
      <c r="B43" s="120" t="s">
        <v>12</v>
      </c>
      <c r="C43" s="121"/>
      <c r="D43" s="124"/>
      <c r="E43" s="125"/>
      <c r="F43" s="126"/>
      <c r="G43" s="16"/>
      <c r="H43" s="16"/>
      <c r="I43" s="16"/>
      <c r="J43" s="16"/>
      <c r="K43" s="16"/>
      <c r="L43" s="1"/>
      <c r="M43" s="1"/>
      <c r="N43" s="1"/>
      <c r="O43" s="1"/>
    </row>
    <row r="44" spans="1:15" ht="37.200000000000003" customHeight="1" thickBot="1" x14ac:dyDescent="0.4">
      <c r="B44" s="122"/>
      <c r="C44" s="123"/>
      <c r="D44" s="127"/>
      <c r="E44" s="128"/>
      <c r="F44" s="129"/>
      <c r="G44" s="1"/>
      <c r="H44" s="16"/>
      <c r="I44" s="16"/>
      <c r="J44" s="16"/>
      <c r="K44" s="16"/>
      <c r="L44" s="1"/>
      <c r="M44" s="1"/>
      <c r="N44" s="1"/>
      <c r="O44" s="1"/>
    </row>
    <row r="45" spans="1:15" ht="26.4" customHeight="1" x14ac:dyDescent="0.35">
      <c r="H45" s="16"/>
      <c r="I45" s="16"/>
      <c r="J45" s="16"/>
      <c r="K45" s="16"/>
    </row>
  </sheetData>
  <mergeCells count="43">
    <mergeCell ref="B9:C9"/>
    <mergeCell ref="E9:F9"/>
    <mergeCell ref="B2:L3"/>
    <mergeCell ref="B7:C7"/>
    <mergeCell ref="E7:F7"/>
    <mergeCell ref="B8:C8"/>
    <mergeCell ref="E8:F8"/>
    <mergeCell ref="B22:C22"/>
    <mergeCell ref="B10:C10"/>
    <mergeCell ref="E10:F10"/>
    <mergeCell ref="B11:C11"/>
    <mergeCell ref="E11:F11"/>
    <mergeCell ref="F15:R15"/>
    <mergeCell ref="B16:C16"/>
    <mergeCell ref="B17:C17"/>
    <mergeCell ref="B18:C18"/>
    <mergeCell ref="B19:C19"/>
    <mergeCell ref="B20:C20"/>
    <mergeCell ref="B21:C21"/>
    <mergeCell ref="A35:L35"/>
    <mergeCell ref="B23:C23"/>
    <mergeCell ref="B24:Q24"/>
    <mergeCell ref="B25:Q25"/>
    <mergeCell ref="B26:Q26"/>
    <mergeCell ref="C28:G28"/>
    <mergeCell ref="A29:L29"/>
    <mergeCell ref="A30:L30"/>
    <mergeCell ref="A31:L31"/>
    <mergeCell ref="A32:L32"/>
    <mergeCell ref="A33:L33"/>
    <mergeCell ref="A34:L34"/>
    <mergeCell ref="A36:L36"/>
    <mergeCell ref="A37:L37"/>
    <mergeCell ref="A38:L38"/>
    <mergeCell ref="A39:L39"/>
    <mergeCell ref="B40:C40"/>
    <mergeCell ref="D40:F40"/>
    <mergeCell ref="B41:C41"/>
    <mergeCell ref="D41:F41"/>
    <mergeCell ref="B42:C42"/>
    <mergeCell ref="D42:F42"/>
    <mergeCell ref="B43:C44"/>
    <mergeCell ref="D43:F4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3D7ED-2DF1-4C6F-B013-C6EB790DE55B}">
  <dimension ref="A1:T44"/>
  <sheetViews>
    <sheetView zoomScale="70" zoomScaleNormal="70" workbookViewId="0"/>
  </sheetViews>
  <sheetFormatPr defaultColWidth="26.77734375" defaultRowHeight="26.4" customHeight="1" x14ac:dyDescent="0.35"/>
  <cols>
    <col min="1" max="1" width="9.33203125" style="4" customWidth="1"/>
    <col min="2" max="2" width="17" style="4" customWidth="1"/>
    <col min="3" max="3" width="15.6640625" style="4" customWidth="1"/>
    <col min="4" max="4" width="50.44140625" style="4" customWidth="1"/>
    <col min="5" max="5" width="17.44140625" style="4" customWidth="1"/>
    <col min="6" max="7" width="12.21875" style="4" customWidth="1"/>
    <col min="8" max="8" width="16.88671875" style="4" customWidth="1"/>
    <col min="9" max="10" width="12.21875" style="4" customWidth="1"/>
    <col min="11" max="11" width="16.88671875" style="4" customWidth="1"/>
    <col min="12" max="13" width="12.21875" style="4" customWidth="1"/>
    <col min="14" max="14" width="16.88671875" style="4" customWidth="1"/>
    <col min="15" max="16" width="12.21875" style="4" customWidth="1"/>
    <col min="17" max="18" width="16.88671875" style="4" customWidth="1"/>
    <col min="19" max="16384" width="26.77734375" style="4"/>
  </cols>
  <sheetData>
    <row r="1" spans="1:18" ht="26.4" customHeight="1" thickBot="1" x14ac:dyDescent="0.4">
      <c r="A1" s="1"/>
      <c r="B1" s="2" t="s">
        <v>73</v>
      </c>
      <c r="C1" s="3"/>
      <c r="D1" s="3"/>
      <c r="E1" s="3"/>
      <c r="F1" s="3"/>
      <c r="G1" s="3"/>
      <c r="H1" s="3"/>
      <c r="I1" s="3"/>
      <c r="J1" s="3"/>
      <c r="K1" s="3"/>
      <c r="L1" s="3"/>
      <c r="M1" s="3"/>
      <c r="N1" s="3"/>
      <c r="O1" s="3"/>
    </row>
    <row r="2" spans="1:18" ht="26.4" customHeight="1" x14ac:dyDescent="0.35">
      <c r="A2" s="1"/>
      <c r="B2" s="65" t="s">
        <v>21</v>
      </c>
      <c r="C2" s="66"/>
      <c r="D2" s="66"/>
      <c r="E2" s="66"/>
      <c r="F2" s="66"/>
      <c r="G2" s="66"/>
      <c r="H2" s="66"/>
      <c r="I2" s="66"/>
      <c r="J2" s="66"/>
      <c r="K2" s="66"/>
      <c r="L2" s="67"/>
      <c r="M2" s="18"/>
      <c r="N2" s="18"/>
      <c r="O2" s="3"/>
    </row>
    <row r="3" spans="1:18" ht="26.4" customHeight="1" thickBot="1" x14ac:dyDescent="0.4">
      <c r="A3" s="1"/>
      <c r="B3" s="68"/>
      <c r="C3" s="69"/>
      <c r="D3" s="69"/>
      <c r="E3" s="69"/>
      <c r="F3" s="69"/>
      <c r="G3" s="69"/>
      <c r="H3" s="69"/>
      <c r="I3" s="69"/>
      <c r="J3" s="69"/>
      <c r="K3" s="69"/>
      <c r="L3" s="70"/>
      <c r="M3" s="18"/>
      <c r="N3" s="18"/>
    </row>
    <row r="4" spans="1:18" ht="26.4" customHeight="1" x14ac:dyDescent="0.35">
      <c r="A4" s="12" t="s">
        <v>45</v>
      </c>
      <c r="B4" s="5"/>
      <c r="C4" s="19"/>
      <c r="D4" s="19"/>
      <c r="E4" s="19"/>
      <c r="F4" s="19"/>
      <c r="G4" s="19"/>
      <c r="H4" s="19"/>
      <c r="I4" s="19"/>
      <c r="J4" s="19"/>
      <c r="K4" s="19"/>
      <c r="L4" s="20"/>
      <c r="M4" s="21"/>
      <c r="N4" s="21"/>
    </row>
    <row r="5" spans="1:18" ht="26.4" customHeight="1" x14ac:dyDescent="0.35">
      <c r="A5" s="22" t="s">
        <v>59</v>
      </c>
      <c r="B5" s="5"/>
      <c r="C5" s="5"/>
      <c r="D5" s="5"/>
      <c r="E5" s="5"/>
      <c r="F5" s="5"/>
      <c r="G5" s="5"/>
      <c r="H5" s="5"/>
      <c r="I5" s="5"/>
      <c r="J5" s="5"/>
      <c r="K5" s="5"/>
      <c r="L5" s="5"/>
      <c r="M5" s="21"/>
      <c r="N5" s="21"/>
    </row>
    <row r="6" spans="1:18" ht="26.4" customHeight="1" x14ac:dyDescent="0.35">
      <c r="A6" s="1"/>
      <c r="B6" s="118" t="s">
        <v>47</v>
      </c>
      <c r="C6" s="119"/>
      <c r="D6" s="23"/>
      <c r="E6" s="107" t="s">
        <v>53</v>
      </c>
      <c r="F6" s="108"/>
      <c r="G6" s="5"/>
      <c r="H6" s="5"/>
      <c r="I6" s="5"/>
      <c r="J6" s="5"/>
      <c r="K6" s="5"/>
      <c r="L6" s="5"/>
      <c r="M6" s="21"/>
      <c r="N6" s="21"/>
    </row>
    <row r="7" spans="1:18" ht="26.4" customHeight="1" x14ac:dyDescent="0.35">
      <c r="A7" s="1"/>
      <c r="B7" s="102" t="s">
        <v>46</v>
      </c>
      <c r="C7" s="102"/>
      <c r="D7" s="24" t="s">
        <v>46</v>
      </c>
      <c r="E7" s="109"/>
      <c r="F7" s="110"/>
      <c r="G7" s="5"/>
      <c r="H7" s="5"/>
      <c r="I7" s="5"/>
      <c r="J7" s="5"/>
      <c r="K7" s="5"/>
      <c r="L7" s="5"/>
      <c r="M7" s="21"/>
      <c r="N7" s="21"/>
    </row>
    <row r="8" spans="1:18" ht="26.4" customHeight="1" x14ac:dyDescent="0.35">
      <c r="A8" s="1"/>
      <c r="B8" s="102" t="s">
        <v>38</v>
      </c>
      <c r="C8" s="102"/>
      <c r="D8" s="24" t="s">
        <v>46</v>
      </c>
      <c r="E8" s="109"/>
      <c r="F8" s="110"/>
      <c r="G8" s="5"/>
      <c r="H8" s="5"/>
      <c r="I8" s="5"/>
      <c r="J8" s="5"/>
      <c r="K8" s="5"/>
      <c r="L8" s="5"/>
      <c r="M8" s="21"/>
      <c r="N8" s="21"/>
    </row>
    <row r="9" spans="1:18" ht="26.4" customHeight="1" x14ac:dyDescent="0.35">
      <c r="A9" s="1"/>
      <c r="B9" s="102" t="s">
        <v>48</v>
      </c>
      <c r="C9" s="102"/>
      <c r="D9" s="24" t="s">
        <v>46</v>
      </c>
      <c r="E9" s="109"/>
      <c r="F9" s="110"/>
      <c r="G9" s="5"/>
      <c r="H9" s="5"/>
      <c r="I9" s="5"/>
      <c r="J9" s="5"/>
      <c r="K9" s="5"/>
      <c r="L9" s="5"/>
      <c r="M9" s="21"/>
      <c r="N9" s="21"/>
    </row>
    <row r="10" spans="1:18" ht="26.4" customHeight="1" x14ac:dyDescent="0.35">
      <c r="A10" s="1"/>
      <c r="B10" s="102" t="s">
        <v>39</v>
      </c>
      <c r="C10" s="102"/>
      <c r="D10" s="24" t="s">
        <v>46</v>
      </c>
      <c r="E10" s="109"/>
      <c r="F10" s="110"/>
      <c r="G10" s="5"/>
      <c r="H10" s="5"/>
      <c r="I10" s="5"/>
      <c r="J10" s="5"/>
      <c r="K10" s="5"/>
      <c r="L10" s="5"/>
      <c r="M10" s="21"/>
      <c r="N10" s="21"/>
    </row>
    <row r="11" spans="1:18" ht="26.4" customHeight="1" x14ac:dyDescent="0.35">
      <c r="A11" s="1"/>
      <c r="B11" s="25" t="s">
        <v>52</v>
      </c>
      <c r="C11" s="26"/>
      <c r="D11" s="5"/>
      <c r="E11" s="5"/>
      <c r="F11" s="5"/>
      <c r="G11" s="5"/>
      <c r="H11" s="5"/>
      <c r="I11" s="5"/>
      <c r="J11" s="5"/>
      <c r="K11" s="5"/>
      <c r="L11" s="5"/>
      <c r="M11" s="21"/>
      <c r="N11" s="21"/>
    </row>
    <row r="12" spans="1:18" ht="26.4" customHeight="1" x14ac:dyDescent="0.35">
      <c r="A12" s="12" t="s">
        <v>74</v>
      </c>
      <c r="B12" s="25"/>
      <c r="C12" s="5"/>
      <c r="D12" s="5"/>
      <c r="E12" s="5"/>
      <c r="F12" s="5"/>
      <c r="G12" s="5"/>
      <c r="H12" s="5"/>
      <c r="I12" s="5"/>
      <c r="J12" s="5"/>
      <c r="K12" s="5"/>
      <c r="L12" s="5"/>
      <c r="M12" s="21"/>
      <c r="N12" s="21"/>
    </row>
    <row r="13" spans="1:18" ht="26.4" customHeight="1" thickBot="1" x14ac:dyDescent="0.4">
      <c r="A13" s="22" t="s">
        <v>77</v>
      </c>
      <c r="B13" s="25"/>
      <c r="C13" s="5"/>
      <c r="D13" s="5"/>
      <c r="E13" s="5"/>
      <c r="F13" s="5"/>
      <c r="G13" s="5"/>
      <c r="H13" s="5"/>
      <c r="I13" s="5"/>
      <c r="J13" s="5"/>
      <c r="K13" s="5"/>
      <c r="L13" s="5"/>
      <c r="M13" s="21"/>
      <c r="N13" s="21"/>
    </row>
    <row r="14" spans="1:18" ht="26.4" customHeight="1" thickBot="1" x14ac:dyDescent="0.4">
      <c r="A14" s="1"/>
      <c r="B14" s="5"/>
      <c r="C14" s="5"/>
      <c r="D14" s="5"/>
      <c r="E14" s="5"/>
      <c r="F14" s="115" t="s">
        <v>44</v>
      </c>
      <c r="G14" s="116"/>
      <c r="H14" s="116"/>
      <c r="I14" s="116"/>
      <c r="J14" s="116"/>
      <c r="K14" s="116"/>
      <c r="L14" s="116"/>
      <c r="M14" s="116"/>
      <c r="N14" s="116"/>
      <c r="O14" s="116"/>
      <c r="P14" s="116"/>
      <c r="Q14" s="116"/>
      <c r="R14" s="117"/>
    </row>
    <row r="15" spans="1:18" ht="80.400000000000006" customHeight="1" x14ac:dyDescent="0.35">
      <c r="A15" s="27" t="s">
        <v>23</v>
      </c>
      <c r="B15" s="114" t="s">
        <v>22</v>
      </c>
      <c r="C15" s="114"/>
      <c r="D15" s="28" t="s">
        <v>29</v>
      </c>
      <c r="E15" s="28" t="s">
        <v>43</v>
      </c>
      <c r="F15" s="29" t="s">
        <v>37</v>
      </c>
      <c r="G15" s="29" t="s">
        <v>16</v>
      </c>
      <c r="H15" s="29" t="s">
        <v>40</v>
      </c>
      <c r="I15" s="30" t="s">
        <v>38</v>
      </c>
      <c r="J15" s="30" t="s">
        <v>16</v>
      </c>
      <c r="K15" s="30" t="s">
        <v>41</v>
      </c>
      <c r="L15" s="31" t="s">
        <v>48</v>
      </c>
      <c r="M15" s="31" t="s">
        <v>16</v>
      </c>
      <c r="N15" s="31" t="s">
        <v>49</v>
      </c>
      <c r="O15" s="32" t="s">
        <v>39</v>
      </c>
      <c r="P15" s="32" t="s">
        <v>16</v>
      </c>
      <c r="Q15" s="32" t="s">
        <v>42</v>
      </c>
      <c r="R15" s="33" t="s">
        <v>75</v>
      </c>
    </row>
    <row r="16" spans="1:18" ht="54.6" customHeight="1" x14ac:dyDescent="0.35">
      <c r="A16" s="34">
        <v>1</v>
      </c>
      <c r="B16" s="101" t="s">
        <v>34</v>
      </c>
      <c r="C16" s="101"/>
      <c r="D16" s="36" t="s">
        <v>33</v>
      </c>
      <c r="E16" s="35">
        <v>240</v>
      </c>
      <c r="F16" s="55"/>
      <c r="G16" s="37">
        <f>$E$7</f>
        <v>0</v>
      </c>
      <c r="H16" s="37">
        <f>F16*G16</f>
        <v>0</v>
      </c>
      <c r="I16" s="55"/>
      <c r="J16" s="38">
        <f>$E$8</f>
        <v>0</v>
      </c>
      <c r="K16" s="38">
        <f>I16*J16</f>
        <v>0</v>
      </c>
      <c r="L16" s="55"/>
      <c r="M16" s="39">
        <f t="shared" ref="M16:M21" si="0">$E$9</f>
        <v>0</v>
      </c>
      <c r="N16" s="39">
        <f>L16*M16</f>
        <v>0</v>
      </c>
      <c r="O16" s="55"/>
      <c r="P16" s="40">
        <f>$E$10</f>
        <v>0</v>
      </c>
      <c r="Q16" s="40">
        <f>O16*P16</f>
        <v>0</v>
      </c>
      <c r="R16" s="41">
        <f t="shared" ref="R16:R22" si="1">H16+K16+N16+Q16</f>
        <v>0</v>
      </c>
    </row>
    <row r="17" spans="1:20" ht="54.6" customHeight="1" x14ac:dyDescent="0.35">
      <c r="A17" s="34">
        <v>2</v>
      </c>
      <c r="B17" s="101" t="s">
        <v>24</v>
      </c>
      <c r="C17" s="101"/>
      <c r="D17" s="36" t="s">
        <v>35</v>
      </c>
      <c r="E17" s="35">
        <v>120</v>
      </c>
      <c r="F17" s="55"/>
      <c r="G17" s="37">
        <f>$E$7</f>
        <v>0</v>
      </c>
      <c r="H17" s="37">
        <f t="shared" ref="H17:H22" si="2">F17*G17</f>
        <v>0</v>
      </c>
      <c r="I17" s="55"/>
      <c r="J17" s="38">
        <f t="shared" ref="J17:J22" si="3">$E$8</f>
        <v>0</v>
      </c>
      <c r="K17" s="38">
        <f t="shared" ref="K17:K22" si="4">I17*J17</f>
        <v>0</v>
      </c>
      <c r="L17" s="55"/>
      <c r="M17" s="39">
        <f t="shared" si="0"/>
        <v>0</v>
      </c>
      <c r="N17" s="39">
        <f>L17*M17</f>
        <v>0</v>
      </c>
      <c r="O17" s="55"/>
      <c r="P17" s="40">
        <f t="shared" ref="P17:P22" si="5">$E$10</f>
        <v>0</v>
      </c>
      <c r="Q17" s="40">
        <f t="shared" ref="Q17:Q22" si="6">O17*P17</f>
        <v>0</v>
      </c>
      <c r="R17" s="41">
        <f t="shared" si="1"/>
        <v>0</v>
      </c>
    </row>
    <row r="18" spans="1:20" ht="54.6" customHeight="1" x14ac:dyDescent="0.35">
      <c r="A18" s="34">
        <v>3</v>
      </c>
      <c r="B18" s="101" t="s">
        <v>25</v>
      </c>
      <c r="C18" s="101"/>
      <c r="D18" s="36" t="s">
        <v>30</v>
      </c>
      <c r="E18" s="35">
        <v>240</v>
      </c>
      <c r="F18" s="55"/>
      <c r="G18" s="37">
        <f t="shared" ref="G18:G22" si="7">$E$7</f>
        <v>0</v>
      </c>
      <c r="H18" s="37">
        <f t="shared" si="2"/>
        <v>0</v>
      </c>
      <c r="I18" s="55"/>
      <c r="J18" s="38">
        <f t="shared" si="3"/>
        <v>0</v>
      </c>
      <c r="K18" s="38">
        <f t="shared" si="4"/>
        <v>0</v>
      </c>
      <c r="L18" s="55"/>
      <c r="M18" s="39">
        <f t="shared" si="0"/>
        <v>0</v>
      </c>
      <c r="N18" s="39">
        <f>L18*M18</f>
        <v>0</v>
      </c>
      <c r="O18" s="55"/>
      <c r="P18" s="40">
        <f t="shared" si="5"/>
        <v>0</v>
      </c>
      <c r="Q18" s="40">
        <f t="shared" si="6"/>
        <v>0</v>
      </c>
      <c r="R18" s="41">
        <f t="shared" si="1"/>
        <v>0</v>
      </c>
    </row>
    <row r="19" spans="1:20" ht="54.6" customHeight="1" x14ac:dyDescent="0.35">
      <c r="A19" s="34">
        <v>4</v>
      </c>
      <c r="B19" s="101" t="s">
        <v>54</v>
      </c>
      <c r="C19" s="101"/>
      <c r="D19" s="36" t="s">
        <v>55</v>
      </c>
      <c r="E19" s="35">
        <v>120</v>
      </c>
      <c r="F19" s="55"/>
      <c r="G19" s="37">
        <f t="shared" si="7"/>
        <v>0</v>
      </c>
      <c r="H19" s="37">
        <f t="shared" si="2"/>
        <v>0</v>
      </c>
      <c r="I19" s="55"/>
      <c r="J19" s="38">
        <f t="shared" si="3"/>
        <v>0</v>
      </c>
      <c r="K19" s="38">
        <f t="shared" si="4"/>
        <v>0</v>
      </c>
      <c r="L19" s="55"/>
      <c r="M19" s="39">
        <f t="shared" si="0"/>
        <v>0</v>
      </c>
      <c r="N19" s="39">
        <f t="shared" ref="N19:N22" si="8">L19*M19</f>
        <v>0</v>
      </c>
      <c r="O19" s="55"/>
      <c r="P19" s="40">
        <f t="shared" si="5"/>
        <v>0</v>
      </c>
      <c r="Q19" s="40">
        <f t="shared" si="6"/>
        <v>0</v>
      </c>
      <c r="R19" s="41">
        <f t="shared" si="1"/>
        <v>0</v>
      </c>
    </row>
    <row r="20" spans="1:20" ht="54.6" customHeight="1" x14ac:dyDescent="0.35">
      <c r="A20" s="34">
        <v>5</v>
      </c>
      <c r="B20" s="101" t="s">
        <v>26</v>
      </c>
      <c r="C20" s="101"/>
      <c r="D20" s="36" t="s">
        <v>36</v>
      </c>
      <c r="E20" s="35">
        <v>240</v>
      </c>
      <c r="F20" s="55"/>
      <c r="G20" s="37">
        <f t="shared" si="7"/>
        <v>0</v>
      </c>
      <c r="H20" s="37">
        <f t="shared" si="2"/>
        <v>0</v>
      </c>
      <c r="I20" s="55"/>
      <c r="J20" s="38">
        <f t="shared" si="3"/>
        <v>0</v>
      </c>
      <c r="K20" s="38">
        <f t="shared" si="4"/>
        <v>0</v>
      </c>
      <c r="L20" s="55"/>
      <c r="M20" s="39">
        <f t="shared" si="0"/>
        <v>0</v>
      </c>
      <c r="N20" s="39">
        <f t="shared" si="8"/>
        <v>0</v>
      </c>
      <c r="O20" s="55"/>
      <c r="P20" s="40">
        <f t="shared" si="5"/>
        <v>0</v>
      </c>
      <c r="Q20" s="40">
        <f t="shared" si="6"/>
        <v>0</v>
      </c>
      <c r="R20" s="41">
        <f t="shared" si="1"/>
        <v>0</v>
      </c>
    </row>
    <row r="21" spans="1:20" ht="54.6" customHeight="1" x14ac:dyDescent="0.35">
      <c r="A21" s="34">
        <v>6</v>
      </c>
      <c r="B21" s="101" t="s">
        <v>27</v>
      </c>
      <c r="C21" s="101"/>
      <c r="D21" s="36" t="s">
        <v>31</v>
      </c>
      <c r="E21" s="35">
        <v>160</v>
      </c>
      <c r="F21" s="55"/>
      <c r="G21" s="37">
        <f t="shared" si="7"/>
        <v>0</v>
      </c>
      <c r="H21" s="37">
        <f t="shared" si="2"/>
        <v>0</v>
      </c>
      <c r="I21" s="55"/>
      <c r="J21" s="38">
        <f t="shared" si="3"/>
        <v>0</v>
      </c>
      <c r="K21" s="38">
        <f t="shared" si="4"/>
        <v>0</v>
      </c>
      <c r="L21" s="55"/>
      <c r="M21" s="39">
        <f t="shared" si="0"/>
        <v>0</v>
      </c>
      <c r="N21" s="39">
        <f t="shared" si="8"/>
        <v>0</v>
      </c>
      <c r="O21" s="55"/>
      <c r="P21" s="40">
        <f t="shared" si="5"/>
        <v>0</v>
      </c>
      <c r="Q21" s="40">
        <f t="shared" si="6"/>
        <v>0</v>
      </c>
      <c r="R21" s="41">
        <f t="shared" si="1"/>
        <v>0</v>
      </c>
    </row>
    <row r="22" spans="1:20" ht="54.6" customHeight="1" thickBot="1" x14ac:dyDescent="0.4">
      <c r="A22" s="42">
        <v>7</v>
      </c>
      <c r="B22" s="103" t="s">
        <v>28</v>
      </c>
      <c r="C22" s="103"/>
      <c r="D22" s="44" t="s">
        <v>32</v>
      </c>
      <c r="E22" s="43">
        <v>120</v>
      </c>
      <c r="F22" s="56"/>
      <c r="G22" s="45">
        <f t="shared" si="7"/>
        <v>0</v>
      </c>
      <c r="H22" s="37">
        <f t="shared" si="2"/>
        <v>0</v>
      </c>
      <c r="I22" s="56"/>
      <c r="J22" s="46">
        <f t="shared" si="3"/>
        <v>0</v>
      </c>
      <c r="K22" s="38">
        <f t="shared" si="4"/>
        <v>0</v>
      </c>
      <c r="L22" s="56"/>
      <c r="M22" s="47">
        <f>$E$9</f>
        <v>0</v>
      </c>
      <c r="N22" s="39">
        <f t="shared" si="8"/>
        <v>0</v>
      </c>
      <c r="O22" s="56"/>
      <c r="P22" s="48">
        <f t="shared" si="5"/>
        <v>0</v>
      </c>
      <c r="Q22" s="40">
        <f t="shared" si="6"/>
        <v>0</v>
      </c>
      <c r="R22" s="49">
        <f t="shared" si="1"/>
        <v>0</v>
      </c>
    </row>
    <row r="23" spans="1:20" ht="26.4" customHeight="1" x14ac:dyDescent="0.35">
      <c r="A23" s="50"/>
      <c r="B23" s="111" t="s">
        <v>3</v>
      </c>
      <c r="C23" s="112"/>
      <c r="D23" s="112"/>
      <c r="E23" s="112"/>
      <c r="F23" s="112"/>
      <c r="G23" s="112"/>
      <c r="H23" s="112"/>
      <c r="I23" s="112"/>
      <c r="J23" s="112"/>
      <c r="K23" s="112"/>
      <c r="L23" s="112"/>
      <c r="M23" s="112"/>
      <c r="N23" s="112"/>
      <c r="O23" s="112"/>
      <c r="P23" s="112"/>
      <c r="Q23" s="113"/>
      <c r="R23" s="51">
        <f>SUM(R16:R22)</f>
        <v>0</v>
      </c>
    </row>
    <row r="24" spans="1:20" ht="26.4" customHeight="1" x14ac:dyDescent="0.35">
      <c r="A24" s="52"/>
      <c r="B24" s="98" t="s">
        <v>4</v>
      </c>
      <c r="C24" s="99"/>
      <c r="D24" s="99"/>
      <c r="E24" s="99"/>
      <c r="F24" s="99"/>
      <c r="G24" s="99"/>
      <c r="H24" s="99"/>
      <c r="I24" s="99"/>
      <c r="J24" s="99"/>
      <c r="K24" s="99"/>
      <c r="L24" s="99"/>
      <c r="M24" s="99"/>
      <c r="N24" s="99"/>
      <c r="O24" s="99"/>
      <c r="P24" s="99"/>
      <c r="Q24" s="100"/>
      <c r="R24" s="53">
        <f>R23*0.15</f>
        <v>0</v>
      </c>
    </row>
    <row r="25" spans="1:20" ht="26.4" customHeight="1" x14ac:dyDescent="0.35">
      <c r="A25" s="52"/>
      <c r="B25" s="98" t="s">
        <v>76</v>
      </c>
      <c r="C25" s="99"/>
      <c r="D25" s="99"/>
      <c r="E25" s="99"/>
      <c r="F25" s="99"/>
      <c r="G25" s="99"/>
      <c r="H25" s="99"/>
      <c r="I25" s="99"/>
      <c r="J25" s="99"/>
      <c r="K25" s="99"/>
      <c r="L25" s="99"/>
      <c r="M25" s="99"/>
      <c r="N25" s="99"/>
      <c r="O25" s="99"/>
      <c r="P25" s="99"/>
      <c r="Q25" s="100"/>
      <c r="R25" s="53">
        <f>R23+R24</f>
        <v>0</v>
      </c>
    </row>
    <row r="26" spans="1:20" ht="26.4" customHeight="1" x14ac:dyDescent="0.35">
      <c r="A26" s="1"/>
      <c r="B26" s="1"/>
      <c r="C26" s="1"/>
      <c r="D26" s="1"/>
      <c r="E26" s="1"/>
      <c r="F26" s="1"/>
      <c r="G26" s="1"/>
      <c r="H26" s="1"/>
      <c r="I26" s="1"/>
      <c r="J26" s="1"/>
      <c r="K26" s="1"/>
      <c r="L26" s="1"/>
      <c r="M26" s="1"/>
      <c r="N26" s="1"/>
      <c r="O26" s="1"/>
      <c r="P26" s="1"/>
      <c r="Q26" s="1"/>
      <c r="R26" s="1"/>
      <c r="S26" s="1"/>
      <c r="T26" s="1"/>
    </row>
    <row r="27" spans="1:20" ht="26.4" customHeight="1" thickBot="1" x14ac:dyDescent="0.4">
      <c r="A27" s="12" t="s">
        <v>6</v>
      </c>
      <c r="B27" s="12"/>
      <c r="C27" s="82"/>
      <c r="D27" s="82"/>
      <c r="E27" s="82"/>
      <c r="F27" s="82"/>
      <c r="G27" s="82"/>
      <c r="H27" s="13"/>
      <c r="I27" s="13"/>
      <c r="J27" s="13"/>
      <c r="K27" s="13"/>
      <c r="L27" s="54"/>
      <c r="M27" s="54"/>
      <c r="N27" s="54"/>
      <c r="O27" s="54"/>
    </row>
    <row r="28" spans="1:20" ht="26.4" customHeight="1" x14ac:dyDescent="0.35">
      <c r="A28" s="83" t="s">
        <v>50</v>
      </c>
      <c r="B28" s="84"/>
      <c r="C28" s="84"/>
      <c r="D28" s="84"/>
      <c r="E28" s="84"/>
      <c r="F28" s="84"/>
      <c r="G28" s="84"/>
      <c r="H28" s="84"/>
      <c r="I28" s="84"/>
      <c r="J28" s="84"/>
      <c r="K28" s="84"/>
      <c r="L28" s="85"/>
      <c r="M28" s="22"/>
      <c r="N28" s="22"/>
    </row>
    <row r="29" spans="1:20" ht="26.4" customHeight="1" x14ac:dyDescent="0.35">
      <c r="A29" s="86" t="s">
        <v>51</v>
      </c>
      <c r="B29" s="87"/>
      <c r="C29" s="87"/>
      <c r="D29" s="87"/>
      <c r="E29" s="87"/>
      <c r="F29" s="87"/>
      <c r="G29" s="87"/>
      <c r="H29" s="87"/>
      <c r="I29" s="87"/>
      <c r="J29" s="87"/>
      <c r="K29" s="87"/>
      <c r="L29" s="88"/>
      <c r="M29" s="22"/>
      <c r="N29" s="22"/>
    </row>
    <row r="30" spans="1:20" ht="26.4" customHeight="1" x14ac:dyDescent="0.35">
      <c r="A30" s="86" t="s">
        <v>8</v>
      </c>
      <c r="B30" s="87"/>
      <c r="C30" s="87"/>
      <c r="D30" s="87"/>
      <c r="E30" s="87"/>
      <c r="F30" s="87"/>
      <c r="G30" s="87"/>
      <c r="H30" s="87"/>
      <c r="I30" s="87"/>
      <c r="J30" s="87"/>
      <c r="K30" s="87"/>
      <c r="L30" s="88"/>
      <c r="M30" s="22"/>
      <c r="N30" s="22"/>
    </row>
    <row r="31" spans="1:20" ht="26.4" customHeight="1" x14ac:dyDescent="0.35">
      <c r="A31" s="86" t="s">
        <v>18</v>
      </c>
      <c r="B31" s="87"/>
      <c r="C31" s="87"/>
      <c r="D31" s="87"/>
      <c r="E31" s="87"/>
      <c r="F31" s="87"/>
      <c r="G31" s="87"/>
      <c r="H31" s="87"/>
      <c r="I31" s="87"/>
      <c r="J31" s="87"/>
      <c r="K31" s="87"/>
      <c r="L31" s="88"/>
      <c r="M31" s="22"/>
      <c r="N31" s="22"/>
    </row>
    <row r="32" spans="1:20" ht="26.4" customHeight="1" x14ac:dyDescent="0.4">
      <c r="A32" s="104" t="s">
        <v>57</v>
      </c>
      <c r="B32" s="105"/>
      <c r="C32" s="105"/>
      <c r="D32" s="105"/>
      <c r="E32" s="105"/>
      <c r="F32" s="105"/>
      <c r="G32" s="105"/>
      <c r="H32" s="105"/>
      <c r="I32" s="105"/>
      <c r="J32" s="105"/>
      <c r="K32" s="105"/>
      <c r="L32" s="106"/>
      <c r="M32" s="22"/>
      <c r="N32" s="22"/>
    </row>
    <row r="33" spans="1:15" ht="26.4" customHeight="1" x14ac:dyDescent="0.35">
      <c r="A33" s="86" t="s">
        <v>61</v>
      </c>
      <c r="B33" s="87"/>
      <c r="C33" s="87"/>
      <c r="D33" s="87"/>
      <c r="E33" s="87"/>
      <c r="F33" s="87"/>
      <c r="G33" s="87"/>
      <c r="H33" s="87"/>
      <c r="I33" s="87"/>
      <c r="J33" s="87"/>
      <c r="K33" s="87"/>
      <c r="L33" s="88"/>
      <c r="M33" s="22"/>
      <c r="N33" s="22"/>
    </row>
    <row r="34" spans="1:15" ht="26.4" customHeight="1" x14ac:dyDescent="0.35">
      <c r="A34" s="86" t="s">
        <v>62</v>
      </c>
      <c r="B34" s="87"/>
      <c r="C34" s="87"/>
      <c r="D34" s="87"/>
      <c r="E34" s="87"/>
      <c r="F34" s="87"/>
      <c r="G34" s="87"/>
      <c r="H34" s="87"/>
      <c r="I34" s="87"/>
      <c r="J34" s="87"/>
      <c r="K34" s="87"/>
      <c r="L34" s="88"/>
      <c r="M34" s="22"/>
      <c r="N34" s="22"/>
    </row>
    <row r="35" spans="1:15" ht="26.4" customHeight="1" x14ac:dyDescent="0.4">
      <c r="A35" s="104" t="s">
        <v>63</v>
      </c>
      <c r="B35" s="105"/>
      <c r="C35" s="105"/>
      <c r="D35" s="105"/>
      <c r="E35" s="105"/>
      <c r="F35" s="105"/>
      <c r="G35" s="105"/>
      <c r="H35" s="105"/>
      <c r="I35" s="105"/>
      <c r="J35" s="105"/>
      <c r="K35" s="105"/>
      <c r="L35" s="106"/>
      <c r="M35" s="22"/>
      <c r="N35" s="22"/>
    </row>
    <row r="36" spans="1:15" ht="26.4" customHeight="1" x14ac:dyDescent="0.35">
      <c r="A36" s="86" t="s">
        <v>64</v>
      </c>
      <c r="B36" s="87"/>
      <c r="C36" s="87"/>
      <c r="D36" s="87"/>
      <c r="E36" s="87"/>
      <c r="F36" s="87"/>
      <c r="G36" s="87"/>
      <c r="H36" s="87"/>
      <c r="I36" s="87"/>
      <c r="J36" s="87"/>
      <c r="K36" s="87"/>
      <c r="L36" s="88"/>
      <c r="M36" s="22"/>
      <c r="N36" s="22"/>
    </row>
    <row r="37" spans="1:15" ht="26.4" customHeight="1" x14ac:dyDescent="0.35">
      <c r="A37" s="86" t="s">
        <v>56</v>
      </c>
      <c r="B37" s="87"/>
      <c r="C37" s="87"/>
      <c r="D37" s="87"/>
      <c r="E37" s="87"/>
      <c r="F37" s="87"/>
      <c r="G37" s="87"/>
      <c r="H37" s="87"/>
      <c r="I37" s="87"/>
      <c r="J37" s="87"/>
      <c r="K37" s="87"/>
      <c r="L37" s="88"/>
      <c r="M37" s="22"/>
      <c r="N37" s="22"/>
    </row>
    <row r="38" spans="1:15" ht="26.4" customHeight="1" thickBot="1" x14ac:dyDescent="0.4">
      <c r="A38" s="133" t="s">
        <v>58</v>
      </c>
      <c r="B38" s="90"/>
      <c r="C38" s="90"/>
      <c r="D38" s="90"/>
      <c r="E38" s="90"/>
      <c r="F38" s="90"/>
      <c r="G38" s="90"/>
      <c r="H38" s="90"/>
      <c r="I38" s="90"/>
      <c r="J38" s="90"/>
      <c r="K38" s="90"/>
      <c r="L38" s="91"/>
      <c r="M38" s="22"/>
      <c r="N38" s="22"/>
    </row>
    <row r="39" spans="1:15" ht="37.200000000000003" customHeight="1" x14ac:dyDescent="0.35">
      <c r="B39" s="153" t="s">
        <v>9</v>
      </c>
      <c r="C39" s="154"/>
      <c r="D39" s="155"/>
      <c r="E39" s="156"/>
      <c r="F39" s="157"/>
      <c r="G39" s="16"/>
      <c r="H39" s="16"/>
      <c r="I39" s="16"/>
      <c r="J39" s="16"/>
      <c r="K39" s="16"/>
      <c r="L39" s="1"/>
      <c r="M39" s="1"/>
      <c r="N39" s="1"/>
      <c r="O39" s="1"/>
    </row>
    <row r="40" spans="1:15" ht="48" customHeight="1" x14ac:dyDescent="0.35">
      <c r="B40" s="144" t="s">
        <v>10</v>
      </c>
      <c r="C40" s="145"/>
      <c r="D40" s="146"/>
      <c r="E40" s="147"/>
      <c r="F40" s="148"/>
      <c r="G40" s="16"/>
      <c r="H40" s="16"/>
      <c r="I40" s="16"/>
      <c r="J40" s="16"/>
      <c r="K40" s="16"/>
      <c r="L40" s="1"/>
      <c r="M40" s="1"/>
      <c r="N40" s="1"/>
      <c r="O40" s="1"/>
    </row>
    <row r="41" spans="1:15" ht="37.200000000000003" customHeight="1" x14ac:dyDescent="0.35">
      <c r="B41" s="144" t="s">
        <v>11</v>
      </c>
      <c r="C41" s="145"/>
      <c r="D41" s="146"/>
      <c r="E41" s="147"/>
      <c r="F41" s="148"/>
      <c r="G41" s="16"/>
      <c r="H41" s="16"/>
      <c r="I41" s="16"/>
      <c r="J41" s="16"/>
      <c r="K41" s="16"/>
      <c r="L41" s="1"/>
      <c r="M41" s="1"/>
      <c r="N41" s="1"/>
      <c r="O41" s="1"/>
    </row>
    <row r="42" spans="1:15" ht="37.200000000000003" customHeight="1" x14ac:dyDescent="0.35">
      <c r="B42" s="149" t="s">
        <v>12</v>
      </c>
      <c r="C42" s="150"/>
      <c r="D42" s="125"/>
      <c r="E42" s="125"/>
      <c r="F42" s="126"/>
      <c r="G42" s="16"/>
      <c r="H42" s="16"/>
      <c r="I42" s="16"/>
      <c r="J42" s="16"/>
      <c r="K42" s="16"/>
      <c r="L42" s="1"/>
      <c r="M42" s="1"/>
      <c r="N42" s="1"/>
      <c r="O42" s="1"/>
    </row>
    <row r="43" spans="1:15" ht="37.200000000000003" customHeight="1" thickBot="1" x14ac:dyDescent="0.4">
      <c r="B43" s="151"/>
      <c r="C43" s="152"/>
      <c r="D43" s="128"/>
      <c r="E43" s="128"/>
      <c r="F43" s="129"/>
      <c r="G43" s="1"/>
      <c r="H43" s="16"/>
      <c r="I43" s="16"/>
      <c r="J43" s="16"/>
      <c r="K43" s="16"/>
      <c r="L43" s="1"/>
      <c r="M43" s="1"/>
      <c r="N43" s="1"/>
      <c r="O43" s="1"/>
    </row>
    <row r="44" spans="1:15" ht="26.4" customHeight="1" x14ac:dyDescent="0.35">
      <c r="H44" s="16"/>
      <c r="I44" s="16"/>
      <c r="J44" s="16"/>
      <c r="K44" s="16"/>
    </row>
  </sheetData>
  <mergeCells count="43">
    <mergeCell ref="B8:C8"/>
    <mergeCell ref="E8:F8"/>
    <mergeCell ref="B2:L3"/>
    <mergeCell ref="B6:C6"/>
    <mergeCell ref="E6:F6"/>
    <mergeCell ref="B7:C7"/>
    <mergeCell ref="E7:F7"/>
    <mergeCell ref="B21:C21"/>
    <mergeCell ref="B9:C9"/>
    <mergeCell ref="E9:F9"/>
    <mergeCell ref="B10:C10"/>
    <mergeCell ref="E10:F10"/>
    <mergeCell ref="F14:R14"/>
    <mergeCell ref="B15:C15"/>
    <mergeCell ref="B16:C16"/>
    <mergeCell ref="B17:C17"/>
    <mergeCell ref="B18:C18"/>
    <mergeCell ref="B19:C19"/>
    <mergeCell ref="B20:C20"/>
    <mergeCell ref="A34:L34"/>
    <mergeCell ref="B22:C22"/>
    <mergeCell ref="B23:Q23"/>
    <mergeCell ref="B24:Q24"/>
    <mergeCell ref="B25:Q25"/>
    <mergeCell ref="C27:G27"/>
    <mergeCell ref="A28:L28"/>
    <mergeCell ref="A29:L29"/>
    <mergeCell ref="A30:L30"/>
    <mergeCell ref="A31:L31"/>
    <mergeCell ref="A32:L32"/>
    <mergeCell ref="A33:L33"/>
    <mergeCell ref="A35:L35"/>
    <mergeCell ref="A36:L36"/>
    <mergeCell ref="A37:L37"/>
    <mergeCell ref="A38:L38"/>
    <mergeCell ref="B39:C39"/>
    <mergeCell ref="D39:F39"/>
    <mergeCell ref="B40:C40"/>
    <mergeCell ref="D40:F40"/>
    <mergeCell ref="B41:C41"/>
    <mergeCell ref="D41:F41"/>
    <mergeCell ref="B42:C43"/>
    <mergeCell ref="D42:F43"/>
  </mergeCells>
  <pageMargins left="0.7" right="0.7" top="0.75" bottom="0.75" header="0.3" footer="0.3"/>
  <pageSetup paperSize="9" orientation="portrait" r:id="rId1"/>
  <drawing r:id="rId2"/>
</worksheet>
</file>

<file path=docMetadata/LabelInfo.xml><?xml version="1.0" encoding="utf-8"?>
<clbl:labelList xmlns:clbl="http://schemas.microsoft.com/office/2020/mipLabelMetadata">
  <clbl:label id="{d574e40e-00be-474f-9a07-38ce77bc3011}" enabled="1" method="Standard" siteId="{b23e616c-123f-4dbd-b946-f59a6d2734a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Pricing Summary Sheet </vt:lpstr>
      <vt:lpstr>Pricing Breakdown  - Year 1</vt:lpstr>
      <vt:lpstr>Pricing Breakdown  - Year 2</vt:lpstr>
      <vt:lpstr>Pricing Breakdown  - Year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Tebogo Moloisane</dc:creator>
  <cp:lastModifiedBy>Tebogo Moloisane</cp:lastModifiedBy>
  <cp:lastPrinted>2023-09-11T13:33:01Z</cp:lastPrinted>
  <dcterms:created xsi:type="dcterms:W3CDTF">2023-08-31T06:41:39Z</dcterms:created>
  <dcterms:modified xsi:type="dcterms:W3CDTF">2024-02-02T13:15:16Z</dcterms:modified>
</cp:coreProperties>
</file>